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05" windowWidth="15480" windowHeight="11640" activeTab="2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<sst xmlns="http://schemas.openxmlformats.org/spreadsheetml/2006/main" count="92" uniqueCount="44">
  <si>
    <t>Thatchmont Condominium Five Year Cash Flow Projection</t>
  </si>
  <si>
    <t>Input Values</t>
  </si>
  <si>
    <t>Opening Balance</t>
  </si>
  <si>
    <t>Amount in our reserves now</t>
  </si>
  <si>
    <t>Monthly Fee 2003</t>
  </si>
  <si>
    <t>Annual Fee Increase</t>
  </si>
  <si>
    <t>Scheduled fee increase per year from now on</t>
  </si>
  <si>
    <t>Monthly Rent Incr</t>
  </si>
  <si>
    <t>Total rent for our two rental units</t>
  </si>
  <si>
    <t>Annual Rent Increase</t>
  </si>
  <si>
    <t>Estimated annual rent increase</t>
  </si>
  <si>
    <t>Monthly Dumpster Inc</t>
  </si>
  <si>
    <t>Income we get from other condos sharing our dumpster</t>
  </si>
  <si>
    <t>Monthly Parking Inc</t>
  </si>
  <si>
    <t>Income from rental of non-deeded parking spaces</t>
  </si>
  <si>
    <t>Monthly Snow Inc</t>
  </si>
  <si>
    <t>Income from other condos that share our driveway snow removal costs</t>
  </si>
  <si>
    <t>Monthly Storage Inc</t>
  </si>
  <si>
    <t>Income from rental of non-deeded storage spaces</t>
  </si>
  <si>
    <t>Total Other Income</t>
  </si>
  <si>
    <t>General Inflation</t>
  </si>
  <si>
    <t>Estimated annual inflation on regular maintenance costs</t>
  </si>
  <si>
    <t>Monthly Reg Maint</t>
  </si>
  <si>
    <t>Total monthly cost of regular maintenance and services</t>
  </si>
  <si>
    <t>Date</t>
  </si>
  <si>
    <t>Income</t>
  </si>
  <si>
    <t>Expenses</t>
  </si>
  <si>
    <t>Assets</t>
  </si>
  <si>
    <t>Month</t>
  </si>
  <si>
    <t>Fee Income</t>
  </si>
  <si>
    <t>Rent Income</t>
  </si>
  <si>
    <t>Other Income</t>
  </si>
  <si>
    <t>Sp Assess</t>
  </si>
  <si>
    <t>Reg Maint</t>
  </si>
  <si>
    <t>Major Expenses</t>
  </si>
  <si>
    <t>Description</t>
  </si>
  <si>
    <t>Balance</t>
  </si>
  <si>
    <t>Roof replacement</t>
  </si>
  <si>
    <t>Pave parking lot</t>
  </si>
  <si>
    <t xml:space="preserve"> </t>
  </si>
  <si>
    <t>Emergency Lighting</t>
  </si>
  <si>
    <t>Window Painting</t>
  </si>
  <si>
    <t>misc. unplanned repair</t>
  </si>
  <si>
    <t>Total condo fees taken in each month (includes heating assessment)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</si>
</sst>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dd/yyyy"/>
    <numFmt numFmtId="173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helvetica"/>
      <family val="2"/>
    </font>
    <font>
      <b/>
      <sz val="18"/>
      <color indexed="8"/>
      <name val="helvetica"/>
      <family val="2"/>
    </font>
    <font>
      <sz val="18"/>
      <color indexed="8"/>
      <name val="helvetica"/>
      <family val="2"/>
    </font>
    <font>
      <b/>
      <sz val="10"/>
      <color indexed="8"/>
      <name val="helvetica"/>
      <family val="2"/>
    </font>
    <font>
      <b/>
      <u val="single"/>
      <sz val="10"/>
      <color indexed="8"/>
      <name val="helvetica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Alignment="1">
      <alignment/>
    </xf>
    <xf numFmtId="0" fontId="4" fillId="0" borderId="1" xfId="0" applyFont="1" applyAlignment="1">
      <alignment/>
    </xf>
    <xf numFmtId="0" fontId="6" fillId="2" borderId="0" xfId="0" applyFont="1" applyAlignment="1">
      <alignment/>
    </xf>
    <xf numFmtId="0" fontId="4" fillId="2" borderId="0" xfId="0" applyFont="1" applyAlignment="1">
      <alignment/>
    </xf>
    <xf numFmtId="0" fontId="7" fillId="2" borderId="0" xfId="0" applyFont="1" applyAlignment="1">
      <alignment/>
    </xf>
    <xf numFmtId="0" fontId="5" fillId="3" borderId="0" xfId="0" applyFont="1" applyAlignment="1">
      <alignment horizontal="right"/>
    </xf>
    <xf numFmtId="0" fontId="4" fillId="3" borderId="0" xfId="0" applyFont="1" applyAlignment="1">
      <alignment/>
    </xf>
    <xf numFmtId="0" fontId="8" fillId="3" borderId="0" xfId="0" applyFont="1" applyAlignment="1">
      <alignment horizontal="right"/>
    </xf>
    <xf numFmtId="172" fontId="4" fillId="3" borderId="0" xfId="0" applyFont="1" applyAlignment="1">
      <alignment/>
    </xf>
    <xf numFmtId="0" fontId="0" fillId="0" borderId="2" xfId="0" applyBorder="1" applyAlignment="1" applyProtection="1">
      <alignment horizontal="justify"/>
      <protection locked="0"/>
    </xf>
    <xf numFmtId="0" fontId="0" fillId="0" borderId="3" xfId="0" applyBorder="1" applyAlignment="1" applyProtection="1">
      <alignment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fill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fill"/>
      <protection locked="0"/>
    </xf>
    <xf numFmtId="1" fontId="4" fillId="3" borderId="0" xfId="0" applyNumberFormat="1" applyFont="1" applyAlignment="1">
      <alignment/>
    </xf>
    <xf numFmtId="1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4" fillId="2" borderId="0" xfId="0" applyNumberFormat="1" applyFont="1" applyAlignment="1">
      <alignment/>
    </xf>
    <xf numFmtId="3" fontId="0" fillId="0" borderId="4" xfId="0" applyNumberFormat="1" applyBorder="1" applyAlignment="1" applyProtection="1">
      <alignment horizontal="center"/>
      <protection locked="0"/>
    </xf>
    <xf numFmtId="3" fontId="0" fillId="1" borderId="5" xfId="0" applyNumberFormat="1" applyFill="1" applyBorder="1" applyAlignment="1" applyProtection="1">
      <alignment horizontal="centerContinuous"/>
      <protection locked="0"/>
    </xf>
    <xf numFmtId="3" fontId="0" fillId="0" borderId="2" xfId="0" applyNumberFormat="1" applyBorder="1" applyAlignment="1" applyProtection="1">
      <alignment horizontal="justify"/>
      <protection locked="0"/>
    </xf>
    <xf numFmtId="3" fontId="0" fillId="1" borderId="6" xfId="0" applyNumberFormat="1" applyFill="1" applyBorder="1" applyAlignment="1" applyProtection="1">
      <alignment horizontal="center"/>
      <protection locked="0"/>
    </xf>
    <xf numFmtId="3" fontId="0" fillId="1" borderId="5" xfId="0" applyNumberFormat="1" applyFill="1" applyBorder="1" applyAlignment="1" applyProtection="1">
      <alignment horizontal="center"/>
      <protection locked="0"/>
    </xf>
    <xf numFmtId="3" fontId="0" fillId="1" borderId="7" xfId="0" applyNumberFormat="1" applyFill="1" applyBorder="1" applyAlignment="1" applyProtection="1">
      <alignment horizontal="center"/>
      <protection locked="0"/>
    </xf>
    <xf numFmtId="3" fontId="0" fillId="1" borderId="8" xfId="0" applyNumberFormat="1" applyFill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3" fontId="0" fillId="1" borderId="9" xfId="0" applyNumberFormat="1" applyFill="1" applyBorder="1" applyAlignment="1" applyProtection="1">
      <alignment horizontal="fill"/>
      <protection locked="0"/>
    </xf>
    <xf numFmtId="3" fontId="0" fillId="1" borderId="9" xfId="0" applyNumberFormat="1" applyFill="1" applyBorder="1" applyAlignment="1" applyProtection="1">
      <alignment horizontal="centerContinuous"/>
      <protection locked="0"/>
    </xf>
    <xf numFmtId="3" fontId="7" fillId="0" borderId="0" xfId="0" applyNumberFormat="1" applyFont="1" applyAlignment="1">
      <alignment/>
    </xf>
    <xf numFmtId="3" fontId="5" fillId="4" borderId="0" xfId="0" applyNumberFormat="1" applyFont="1" applyAlignment="1">
      <alignment horizontal="right"/>
    </xf>
    <xf numFmtId="3" fontId="4" fillId="4" borderId="0" xfId="0" applyNumberFormat="1" applyFont="1" applyAlignment="1">
      <alignment/>
    </xf>
    <xf numFmtId="3" fontId="5" fillId="3" borderId="0" xfId="0" applyNumberFormat="1" applyFont="1" applyAlignment="1">
      <alignment horizontal="right"/>
    </xf>
    <xf numFmtId="3" fontId="4" fillId="3" borderId="0" xfId="0" applyNumberFormat="1" applyFont="1" applyAlignment="1">
      <alignment/>
    </xf>
    <xf numFmtId="3" fontId="8" fillId="4" borderId="0" xfId="0" applyNumberFormat="1" applyFont="1" applyAlignment="1">
      <alignment horizontal="right"/>
    </xf>
    <xf numFmtId="3" fontId="8" fillId="3" borderId="0" xfId="0" applyNumberFormat="1" applyFont="1" applyAlignment="1">
      <alignment horizontal="right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3" fontId="4" fillId="3" borderId="0" xfId="0" applyNumberFormat="1" applyFont="1" applyFill="1" applyAlignment="1">
      <alignment/>
    </xf>
    <xf numFmtId="3" fontId="6" fillId="4" borderId="0" xfId="0" applyNumberFormat="1" applyFont="1" applyAlignment="1">
      <alignment/>
    </xf>
    <xf numFmtId="10" fontId="4" fillId="2" borderId="0" xfId="0" applyNumberFormat="1" applyFont="1" applyAlignment="1">
      <alignment/>
    </xf>
    <xf numFmtId="10" fontId="4" fillId="2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6E6E6"/>
      <rgbColor rgb="00E6E6FF"/>
      <rgbColor rgb="00FFFF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180"/>
  <sheetViews>
    <sheetView tabSelected="1" workbookViewId="0" topLeftCell="C59">
      <selection activeCell="F76" sqref="F76"/>
    </sheetView>
  </sheetViews>
  <sheetFormatPr defaultColWidth="9.140625" defaultRowHeight="12.75"/>
  <cols>
    <col min="1" max="2" width="11.421875" style="0" customWidth="1"/>
    <col min="3" max="3" width="11.8515625" style="42" customWidth="1"/>
    <col min="4" max="4" width="11.7109375" style="42" customWidth="1"/>
    <col min="5" max="5" width="13.140625" style="42" customWidth="1"/>
    <col min="6" max="6" width="10.00390625" style="42" customWidth="1"/>
    <col min="7" max="7" width="11.00390625" style="42" customWidth="1"/>
    <col min="8" max="8" width="15.00390625" style="42" customWidth="1"/>
    <col min="9" max="9" width="21.421875" style="0" customWidth="1"/>
    <col min="10" max="10" width="11.7109375" style="42" customWidth="1"/>
    <col min="11" max="16384" width="11.421875" style="0" customWidth="1"/>
  </cols>
  <sheetData>
    <row r="1" spans="3:10" ht="12.75">
      <c r="C1" s="20"/>
      <c r="D1" s="20"/>
      <c r="E1" s="20"/>
      <c r="F1" s="20"/>
      <c r="G1" s="20"/>
      <c r="H1" s="20"/>
      <c r="I1" s="1"/>
      <c r="J1" s="20"/>
    </row>
    <row r="2" spans="1:10" ht="27.75" customHeight="1">
      <c r="A2" s="2" t="s">
        <v>0</v>
      </c>
      <c r="B2" s="3"/>
      <c r="C2" s="21"/>
      <c r="D2" s="21"/>
      <c r="E2" s="21"/>
      <c r="F2" s="21"/>
      <c r="G2" s="21"/>
      <c r="H2" s="21"/>
      <c r="I2" s="3"/>
      <c r="J2" s="21"/>
    </row>
    <row r="3" spans="3:10" ht="12.75">
      <c r="C3" s="20"/>
      <c r="D3" s="20"/>
      <c r="E3" s="20"/>
      <c r="F3" s="20"/>
      <c r="G3" s="20"/>
      <c r="H3" s="20"/>
      <c r="I3" s="1"/>
      <c r="J3" s="20"/>
    </row>
    <row r="4" spans="1:10" ht="23.25" customHeight="1">
      <c r="A4" s="4" t="s">
        <v>1</v>
      </c>
      <c r="B4" s="5"/>
      <c r="C4" s="22"/>
      <c r="D4" s="22"/>
      <c r="E4" s="23"/>
      <c r="F4" s="23"/>
      <c r="G4" s="23"/>
      <c r="H4" s="23"/>
      <c r="I4" s="5"/>
      <c r="J4" s="23"/>
    </row>
    <row r="5" spans="1:10" ht="12.75">
      <c r="A5" s="5"/>
      <c r="B5" s="5"/>
      <c r="C5" s="23"/>
      <c r="D5" s="23"/>
      <c r="E5" s="23"/>
      <c r="F5" s="23"/>
      <c r="G5" s="23"/>
      <c r="H5" s="23"/>
      <c r="I5" s="5"/>
      <c r="J5" s="23"/>
    </row>
    <row r="6" spans="1:10" ht="12.75">
      <c r="A6" s="6" t="s">
        <v>2</v>
      </c>
      <c r="B6" s="11"/>
      <c r="C6" s="23">
        <v>41000</v>
      </c>
      <c r="D6" s="24"/>
      <c r="E6" s="23" t="s">
        <v>3</v>
      </c>
      <c r="F6" s="23"/>
      <c r="G6" s="23"/>
      <c r="H6" s="23"/>
      <c r="I6" s="5"/>
      <c r="J6" s="23"/>
    </row>
    <row r="7" spans="1:10" ht="12.75">
      <c r="A7" s="6"/>
      <c r="B7" s="5"/>
      <c r="C7" s="23"/>
      <c r="D7" s="23"/>
      <c r="E7" s="23"/>
      <c r="F7" s="23"/>
      <c r="G7" s="23"/>
      <c r="H7" s="23"/>
      <c r="I7" s="5"/>
      <c r="J7" s="23"/>
    </row>
    <row r="8" spans="1:10" ht="12.75">
      <c r="A8" s="6" t="s">
        <v>4</v>
      </c>
      <c r="B8" s="12">
        <v>2005</v>
      </c>
      <c r="C8" s="23">
        <v>15220</v>
      </c>
      <c r="D8" s="25"/>
      <c r="E8" s="23" t="s">
        <v>43</v>
      </c>
      <c r="F8" s="23"/>
      <c r="G8" s="23"/>
      <c r="H8" s="23"/>
      <c r="I8" s="5"/>
      <c r="J8" s="23"/>
    </row>
    <row r="9" spans="1:10" ht="12.75">
      <c r="A9" s="6" t="s">
        <v>5</v>
      </c>
      <c r="B9" s="13"/>
      <c r="C9" s="45">
        <v>0.03</v>
      </c>
      <c r="D9" s="26"/>
      <c r="E9" s="23" t="s">
        <v>6</v>
      </c>
      <c r="F9" s="23"/>
      <c r="G9" s="23"/>
      <c r="H9" s="23"/>
      <c r="I9" s="5"/>
      <c r="J9" s="23"/>
    </row>
    <row r="10" spans="1:10" ht="12.75">
      <c r="A10" s="6"/>
      <c r="B10" s="5"/>
      <c r="C10" s="23"/>
      <c r="D10" s="23"/>
      <c r="E10" s="23"/>
      <c r="F10" s="23"/>
      <c r="G10" s="23"/>
      <c r="H10" s="23"/>
      <c r="I10" s="5"/>
      <c r="J10" s="23"/>
    </row>
    <row r="11" spans="1:10" ht="12.75">
      <c r="A11" s="6" t="s">
        <v>7</v>
      </c>
      <c r="B11" s="14"/>
      <c r="C11" s="23">
        <v>2750</v>
      </c>
      <c r="D11" s="27"/>
      <c r="E11" s="23" t="s">
        <v>8</v>
      </c>
      <c r="F11" s="23"/>
      <c r="G11" s="23"/>
      <c r="H11" s="23"/>
      <c r="I11" s="5"/>
      <c r="J11" s="23"/>
    </row>
    <row r="12" spans="1:10" ht="12.75">
      <c r="A12" s="6" t="s">
        <v>9</v>
      </c>
      <c r="B12" s="15"/>
      <c r="C12" s="45">
        <v>0.035</v>
      </c>
      <c r="D12" s="26"/>
      <c r="E12" s="23" t="s">
        <v>10</v>
      </c>
      <c r="F12" s="23"/>
      <c r="G12" s="23"/>
      <c r="H12" s="23"/>
      <c r="I12" s="5"/>
      <c r="J12" s="23"/>
    </row>
    <row r="13" spans="1:10" ht="12.75">
      <c r="A13" s="6"/>
      <c r="B13" s="5"/>
      <c r="C13" s="23"/>
      <c r="D13" s="23"/>
      <c r="E13" s="23"/>
      <c r="F13" s="23"/>
      <c r="G13" s="23"/>
      <c r="H13" s="23"/>
      <c r="I13" s="5"/>
      <c r="J13" s="23"/>
    </row>
    <row r="14" spans="1:10" ht="12.75">
      <c r="A14" s="5" t="s">
        <v>11</v>
      </c>
      <c r="B14" s="15"/>
      <c r="C14" s="23">
        <v>360</v>
      </c>
      <c r="D14" s="28"/>
      <c r="E14" s="23" t="s">
        <v>12</v>
      </c>
      <c r="F14" s="23"/>
      <c r="G14" s="23"/>
      <c r="H14" s="23"/>
      <c r="I14" s="5"/>
      <c r="J14" s="23"/>
    </row>
    <row r="15" spans="1:10" ht="12.75">
      <c r="A15" s="5" t="s">
        <v>13</v>
      </c>
      <c r="B15" s="13"/>
      <c r="C15" s="23">
        <v>1150</v>
      </c>
      <c r="D15" s="29"/>
      <c r="E15" s="23" t="s">
        <v>14</v>
      </c>
      <c r="F15" s="23"/>
      <c r="G15" s="23"/>
      <c r="H15" s="23"/>
      <c r="I15" s="5"/>
      <c r="J15" s="23"/>
    </row>
    <row r="16" spans="1:10" ht="12.75">
      <c r="A16" s="5" t="s">
        <v>15</v>
      </c>
      <c r="B16" s="12"/>
      <c r="C16" s="23">
        <v>125</v>
      </c>
      <c r="D16" s="30"/>
      <c r="E16" s="23" t="s">
        <v>16</v>
      </c>
      <c r="F16" s="23"/>
      <c r="G16" s="23"/>
      <c r="H16" s="23"/>
      <c r="I16" s="5"/>
      <c r="J16" s="23"/>
    </row>
    <row r="17" spans="1:10" ht="12.75">
      <c r="A17" s="5" t="s">
        <v>17</v>
      </c>
      <c r="B17" s="13"/>
      <c r="C17" s="23">
        <v>320</v>
      </c>
      <c r="D17" s="31"/>
      <c r="E17" s="23" t="s">
        <v>18</v>
      </c>
      <c r="F17" s="23"/>
      <c r="G17" s="23"/>
      <c r="H17" s="23"/>
      <c r="I17" s="5"/>
      <c r="J17" s="23"/>
    </row>
    <row r="18" spans="1:10" ht="12.75">
      <c r="A18" s="6" t="s">
        <v>19</v>
      </c>
      <c r="B18" s="16"/>
      <c r="C18" s="23">
        <f>SUM(C14:C17)</f>
        <v>1955</v>
      </c>
      <c r="D18" s="23"/>
      <c r="E18" s="23"/>
      <c r="F18" s="23"/>
      <c r="G18" s="23"/>
      <c r="H18" s="23"/>
      <c r="I18" s="5"/>
      <c r="J18" s="23"/>
    </row>
    <row r="19" spans="1:10" ht="12.75">
      <c r="A19" s="6"/>
      <c r="B19" s="5"/>
      <c r="C19" s="23"/>
      <c r="D19" s="23"/>
      <c r="E19" s="23"/>
      <c r="F19" s="23"/>
      <c r="G19" s="23"/>
      <c r="H19" s="23"/>
      <c r="I19" s="5"/>
      <c r="J19" s="23"/>
    </row>
    <row r="20" spans="1:10" ht="12.75">
      <c r="A20" s="6" t="s">
        <v>20</v>
      </c>
      <c r="B20" s="14"/>
      <c r="C20" s="46">
        <v>0.03</v>
      </c>
      <c r="D20" s="32"/>
      <c r="E20" s="23" t="s">
        <v>21</v>
      </c>
      <c r="F20" s="23"/>
      <c r="G20" s="23"/>
      <c r="H20" s="23"/>
      <c r="I20" s="5"/>
      <c r="J20" s="23"/>
    </row>
    <row r="21" spans="1:10" ht="12.75">
      <c r="A21" s="6"/>
      <c r="B21" s="5"/>
      <c r="C21" s="23"/>
      <c r="D21" s="23"/>
      <c r="E21" s="23"/>
      <c r="F21" s="23"/>
      <c r="G21" s="23"/>
      <c r="H21" s="23"/>
      <c r="I21" s="5"/>
      <c r="J21" s="23"/>
    </row>
    <row r="22" spans="1:10" ht="12.75">
      <c r="A22" s="6" t="s">
        <v>22</v>
      </c>
      <c r="B22" s="14"/>
      <c r="C22" s="23">
        <v>16670</v>
      </c>
      <c r="D22" s="33"/>
      <c r="E22" s="23" t="s">
        <v>23</v>
      </c>
      <c r="F22" s="23"/>
      <c r="G22" s="23"/>
      <c r="H22" s="23"/>
      <c r="I22" s="5"/>
      <c r="J22" s="23"/>
    </row>
    <row r="23" spans="3:10" ht="12.75">
      <c r="C23" s="20"/>
      <c r="D23" s="20"/>
      <c r="E23" s="20"/>
      <c r="F23" s="20"/>
      <c r="G23" s="34"/>
      <c r="H23" s="20"/>
      <c r="I23" s="1"/>
      <c r="J23" s="20"/>
    </row>
    <row r="24" spans="3:10" ht="12.75">
      <c r="C24" s="20"/>
      <c r="D24" s="20"/>
      <c r="E24" s="20"/>
      <c r="F24" s="20"/>
      <c r="G24" s="20"/>
      <c r="H24" s="20"/>
      <c r="I24" s="1"/>
      <c r="J24" s="20"/>
    </row>
    <row r="25" spans="1:10" ht="23.25">
      <c r="A25" s="7" t="s">
        <v>24</v>
      </c>
      <c r="B25" s="17"/>
      <c r="C25" s="35" t="s">
        <v>25</v>
      </c>
      <c r="D25" s="36"/>
      <c r="E25" s="36"/>
      <c r="F25" s="36"/>
      <c r="G25" s="37" t="s">
        <v>26</v>
      </c>
      <c r="H25" s="38"/>
      <c r="I25" s="8"/>
      <c r="J25" s="44" t="s">
        <v>27</v>
      </c>
    </row>
    <row r="26" spans="1:10" ht="12.75">
      <c r="A26" s="9" t="s">
        <v>28</v>
      </c>
      <c r="B26" s="9" t="s">
        <v>24</v>
      </c>
      <c r="C26" s="39" t="s">
        <v>29</v>
      </c>
      <c r="D26" s="39" t="s">
        <v>30</v>
      </c>
      <c r="E26" s="39" t="s">
        <v>31</v>
      </c>
      <c r="F26" s="39" t="s">
        <v>32</v>
      </c>
      <c r="G26" s="40" t="s">
        <v>33</v>
      </c>
      <c r="H26" s="40" t="s">
        <v>34</v>
      </c>
      <c r="I26" s="9" t="s">
        <v>35</v>
      </c>
      <c r="J26" s="39" t="s">
        <v>36</v>
      </c>
    </row>
    <row r="27" spans="1:10" ht="12.75">
      <c r="A27" s="8"/>
      <c r="B27" s="10"/>
      <c r="C27" s="36"/>
      <c r="D27" s="36"/>
      <c r="E27" s="36"/>
      <c r="F27" s="41"/>
      <c r="G27" s="38"/>
      <c r="H27" s="38"/>
      <c r="I27" s="8"/>
      <c r="J27" s="23">
        <f>C6</f>
        <v>41000</v>
      </c>
    </row>
    <row r="28" spans="1:44" ht="12.75">
      <c r="A28" s="8">
        <f>A27+1</f>
        <v>1</v>
      </c>
      <c r="B28" s="10">
        <v>38353</v>
      </c>
      <c r="C28" s="36">
        <f>C8</f>
        <v>15220</v>
      </c>
      <c r="D28" s="36">
        <f>C11</f>
        <v>2750</v>
      </c>
      <c r="E28" s="36">
        <f>C18</f>
        <v>1955</v>
      </c>
      <c r="F28" s="41"/>
      <c r="G28" s="38">
        <f>C22</f>
        <v>16670</v>
      </c>
      <c r="H28" s="38"/>
      <c r="I28" s="18"/>
      <c r="J28" s="36">
        <f>J27+SUM(C28:F28)-SUM(G28:H28)</f>
        <v>44255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</row>
    <row r="29" spans="1:44" ht="12.75">
      <c r="A29" s="8">
        <f aca="true" t="shared" si="0" ref="A29:A48">A28+1</f>
        <v>2</v>
      </c>
      <c r="B29" s="10">
        <v>38384</v>
      </c>
      <c r="C29" s="36">
        <f aca="true" t="shared" si="1" ref="C29:C39">C28</f>
        <v>15220</v>
      </c>
      <c r="D29" s="36">
        <f aca="true" t="shared" si="2" ref="D29:D39">D28</f>
        <v>2750</v>
      </c>
      <c r="E29" s="36">
        <f aca="true" t="shared" si="3" ref="E29:E39">E28</f>
        <v>1955</v>
      </c>
      <c r="F29" s="41"/>
      <c r="G29" s="38">
        <f aca="true" t="shared" si="4" ref="G29:G39">G28</f>
        <v>16670</v>
      </c>
      <c r="H29" s="38"/>
      <c r="I29" s="18"/>
      <c r="J29" s="36">
        <f aca="true" t="shared" si="5" ref="J29:J47">J28+SUM(C29:F29)-SUM(G29:H29)</f>
        <v>47510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</row>
    <row r="30" spans="1:44" ht="12.75">
      <c r="A30" s="8">
        <f t="shared" si="0"/>
        <v>3</v>
      </c>
      <c r="B30" s="10">
        <v>38412</v>
      </c>
      <c r="C30" s="36">
        <f t="shared" si="1"/>
        <v>15220</v>
      </c>
      <c r="D30" s="36">
        <f t="shared" si="2"/>
        <v>2750</v>
      </c>
      <c r="E30" s="36">
        <f t="shared" si="3"/>
        <v>1955</v>
      </c>
      <c r="F30" s="41"/>
      <c r="G30" s="38">
        <f t="shared" si="4"/>
        <v>16670</v>
      </c>
      <c r="H30" s="38"/>
      <c r="I30" s="18"/>
      <c r="J30" s="36">
        <f t="shared" si="5"/>
        <v>50765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</row>
    <row r="31" spans="1:44" ht="12.75">
      <c r="A31" s="8">
        <f t="shared" si="0"/>
        <v>4</v>
      </c>
      <c r="B31" s="10">
        <v>38443</v>
      </c>
      <c r="C31" s="36">
        <f t="shared" si="1"/>
        <v>15220</v>
      </c>
      <c r="D31" s="36">
        <f t="shared" si="2"/>
        <v>2750</v>
      </c>
      <c r="E31" s="36">
        <f t="shared" si="3"/>
        <v>1955</v>
      </c>
      <c r="F31" s="41"/>
      <c r="G31" s="38">
        <f t="shared" si="4"/>
        <v>16670</v>
      </c>
      <c r="H31" s="38"/>
      <c r="I31" s="18"/>
      <c r="J31" s="36">
        <f t="shared" si="5"/>
        <v>54020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</row>
    <row r="32" spans="1:44" ht="12.75">
      <c r="A32" s="8">
        <f t="shared" si="0"/>
        <v>5</v>
      </c>
      <c r="B32" s="10">
        <v>38473</v>
      </c>
      <c r="C32" s="36">
        <f t="shared" si="1"/>
        <v>15220</v>
      </c>
      <c r="D32" s="36">
        <f t="shared" si="2"/>
        <v>2750</v>
      </c>
      <c r="E32" s="36">
        <f t="shared" si="3"/>
        <v>1955</v>
      </c>
      <c r="F32" s="41"/>
      <c r="G32" s="38">
        <f t="shared" si="4"/>
        <v>16670</v>
      </c>
      <c r="H32" s="38" t="s">
        <v>39</v>
      </c>
      <c r="I32" s="18" t="s">
        <v>39</v>
      </c>
      <c r="J32" s="36">
        <f t="shared" si="5"/>
        <v>57275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</row>
    <row r="33" spans="1:44" ht="12.75">
      <c r="A33" s="8">
        <f t="shared" si="0"/>
        <v>6</v>
      </c>
      <c r="B33" s="10">
        <v>38504</v>
      </c>
      <c r="C33" s="36">
        <f t="shared" si="1"/>
        <v>15220</v>
      </c>
      <c r="D33" s="36">
        <f t="shared" si="2"/>
        <v>2750</v>
      </c>
      <c r="E33" s="36">
        <f t="shared" si="3"/>
        <v>1955</v>
      </c>
      <c r="F33" s="41"/>
      <c r="G33" s="38">
        <f t="shared" si="4"/>
        <v>16670</v>
      </c>
      <c r="H33" s="38">
        <v>15500</v>
      </c>
      <c r="I33" s="18" t="s">
        <v>41</v>
      </c>
      <c r="J33" s="36">
        <f t="shared" si="5"/>
        <v>45030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</row>
    <row r="34" spans="1:44" ht="12.75">
      <c r="A34" s="8">
        <f t="shared" si="0"/>
        <v>7</v>
      </c>
      <c r="B34" s="10">
        <v>38534</v>
      </c>
      <c r="C34" s="36">
        <f t="shared" si="1"/>
        <v>15220</v>
      </c>
      <c r="D34" s="36">
        <f t="shared" si="2"/>
        <v>2750</v>
      </c>
      <c r="E34" s="36">
        <f t="shared" si="3"/>
        <v>1955</v>
      </c>
      <c r="F34" s="41"/>
      <c r="G34" s="38">
        <f t="shared" si="4"/>
        <v>16670</v>
      </c>
      <c r="H34" s="38"/>
      <c r="I34" s="18"/>
      <c r="J34" s="36">
        <f t="shared" si="5"/>
        <v>48285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</row>
    <row r="35" spans="1:44" ht="12.75">
      <c r="A35" s="8">
        <f t="shared" si="0"/>
        <v>8</v>
      </c>
      <c r="B35" s="10">
        <v>38565</v>
      </c>
      <c r="C35" s="36">
        <f t="shared" si="1"/>
        <v>15220</v>
      </c>
      <c r="D35" s="36">
        <f t="shared" si="2"/>
        <v>2750</v>
      </c>
      <c r="E35" s="36">
        <f t="shared" si="3"/>
        <v>1955</v>
      </c>
      <c r="F35" s="41"/>
      <c r="G35" s="38">
        <f t="shared" si="4"/>
        <v>16670</v>
      </c>
      <c r="H35" s="38"/>
      <c r="I35" s="18"/>
      <c r="J35" s="36">
        <f t="shared" si="5"/>
        <v>51540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</row>
    <row r="36" spans="1:44" ht="12.75">
      <c r="A36" s="8">
        <f t="shared" si="0"/>
        <v>9</v>
      </c>
      <c r="B36" s="10">
        <v>38596</v>
      </c>
      <c r="C36" s="36">
        <f t="shared" si="1"/>
        <v>15220</v>
      </c>
      <c r="D36" s="36">
        <f t="shared" si="2"/>
        <v>2750</v>
      </c>
      <c r="E36" s="36">
        <f t="shared" si="3"/>
        <v>1955</v>
      </c>
      <c r="F36" s="41"/>
      <c r="G36" s="38">
        <f t="shared" si="4"/>
        <v>16670</v>
      </c>
      <c r="H36" s="38">
        <v>21000</v>
      </c>
      <c r="I36" s="18" t="s">
        <v>37</v>
      </c>
      <c r="J36" s="36">
        <f t="shared" si="5"/>
        <v>33795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</row>
    <row r="37" spans="1:44" ht="12.75">
      <c r="A37" s="8">
        <f t="shared" si="0"/>
        <v>10</v>
      </c>
      <c r="B37" s="10">
        <v>38626</v>
      </c>
      <c r="C37" s="36">
        <f t="shared" si="1"/>
        <v>15220</v>
      </c>
      <c r="D37" s="36">
        <f t="shared" si="2"/>
        <v>2750</v>
      </c>
      <c r="E37" s="36">
        <f t="shared" si="3"/>
        <v>1955</v>
      </c>
      <c r="F37" s="41"/>
      <c r="G37" s="38">
        <f t="shared" si="4"/>
        <v>16670</v>
      </c>
      <c r="H37" s="38"/>
      <c r="I37" s="18"/>
      <c r="J37" s="36">
        <f t="shared" si="5"/>
        <v>37050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</row>
    <row r="38" spans="1:44" ht="12.75">
      <c r="A38" s="8">
        <f t="shared" si="0"/>
        <v>11</v>
      </c>
      <c r="B38" s="10">
        <v>38657</v>
      </c>
      <c r="C38" s="36">
        <f t="shared" si="1"/>
        <v>15220</v>
      </c>
      <c r="D38" s="36">
        <f t="shared" si="2"/>
        <v>2750</v>
      </c>
      <c r="E38" s="36">
        <f t="shared" si="3"/>
        <v>1955</v>
      </c>
      <c r="F38" s="41"/>
      <c r="G38" s="38">
        <f t="shared" si="4"/>
        <v>16670</v>
      </c>
      <c r="H38" s="38"/>
      <c r="I38" s="18"/>
      <c r="J38" s="36">
        <f t="shared" si="5"/>
        <v>40305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</row>
    <row r="39" spans="1:44" ht="12.75">
      <c r="A39" s="8">
        <f t="shared" si="0"/>
        <v>12</v>
      </c>
      <c r="B39" s="10">
        <v>38687</v>
      </c>
      <c r="C39" s="36">
        <f t="shared" si="1"/>
        <v>15220</v>
      </c>
      <c r="D39" s="36">
        <f t="shared" si="2"/>
        <v>2750</v>
      </c>
      <c r="E39" s="36">
        <f t="shared" si="3"/>
        <v>1955</v>
      </c>
      <c r="F39" s="41"/>
      <c r="G39" s="38">
        <f t="shared" si="4"/>
        <v>16670</v>
      </c>
      <c r="H39" s="38"/>
      <c r="I39" s="18"/>
      <c r="J39" s="36">
        <f t="shared" si="5"/>
        <v>43560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</row>
    <row r="40" spans="1:44" ht="12.75">
      <c r="A40" s="8">
        <f t="shared" si="0"/>
        <v>13</v>
      </c>
      <c r="B40" s="10">
        <v>38718</v>
      </c>
      <c r="C40" s="36">
        <f>C39*(1+C9)</f>
        <v>15676.6</v>
      </c>
      <c r="D40" s="36">
        <f>D39*(1+C12)</f>
        <v>2846.25</v>
      </c>
      <c r="E40" s="36">
        <f>E39*(1+C20)</f>
        <v>2013.65</v>
      </c>
      <c r="F40" s="41"/>
      <c r="G40" s="38">
        <f>G39*(1+C20)</f>
        <v>17170.100000000002</v>
      </c>
      <c r="H40" s="38"/>
      <c r="I40" s="18"/>
      <c r="J40" s="36">
        <f>J39+SUM(C40:F40)-SUM(G40:G40)</f>
        <v>46926.399999999994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</row>
    <row r="41" spans="1:44" ht="12.75">
      <c r="A41" s="8">
        <f t="shared" si="0"/>
        <v>14</v>
      </c>
      <c r="B41" s="10">
        <v>38749</v>
      </c>
      <c r="C41" s="36">
        <f aca="true" t="shared" si="6" ref="C41:C51">C40</f>
        <v>15676.6</v>
      </c>
      <c r="D41" s="36">
        <f aca="true" t="shared" si="7" ref="D41:D51">D40</f>
        <v>2846.25</v>
      </c>
      <c r="E41" s="36">
        <f aca="true" t="shared" si="8" ref="E41:E51">E40</f>
        <v>2013.65</v>
      </c>
      <c r="F41" s="41"/>
      <c r="G41" s="38">
        <f aca="true" t="shared" si="9" ref="G41:G51">G40</f>
        <v>17170.100000000002</v>
      </c>
      <c r="H41" s="38">
        <v>20000</v>
      </c>
      <c r="I41" s="18" t="s">
        <v>42</v>
      </c>
      <c r="J41" s="36">
        <f>J40+SUM(C41:F41)-SUM(G41:G41)</f>
        <v>50292.79999999999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</row>
    <row r="42" spans="1:44" ht="12.75">
      <c r="A42" s="8">
        <f t="shared" si="0"/>
        <v>15</v>
      </c>
      <c r="B42" s="10">
        <v>38777</v>
      </c>
      <c r="C42" s="36">
        <f t="shared" si="6"/>
        <v>15676.6</v>
      </c>
      <c r="D42" s="36">
        <f t="shared" si="7"/>
        <v>2846.25</v>
      </c>
      <c r="E42" s="36">
        <f t="shared" si="8"/>
        <v>2013.65</v>
      </c>
      <c r="F42" s="41"/>
      <c r="G42" s="38">
        <f t="shared" si="9"/>
        <v>17170.100000000002</v>
      </c>
      <c r="H42" s="38"/>
      <c r="I42" s="18"/>
      <c r="J42" s="36">
        <f t="shared" si="5"/>
        <v>53659.19999999998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</row>
    <row r="43" spans="1:44" ht="12.75">
      <c r="A43" s="8">
        <f t="shared" si="0"/>
        <v>16</v>
      </c>
      <c r="B43" s="10">
        <v>38808</v>
      </c>
      <c r="C43" s="36">
        <f t="shared" si="6"/>
        <v>15676.6</v>
      </c>
      <c r="D43" s="36">
        <f t="shared" si="7"/>
        <v>2846.25</v>
      </c>
      <c r="E43" s="36">
        <f t="shared" si="8"/>
        <v>2013.65</v>
      </c>
      <c r="F43" s="41"/>
      <c r="G43" s="38">
        <f t="shared" si="9"/>
        <v>17170.100000000002</v>
      </c>
      <c r="H43" s="38"/>
      <c r="I43" s="18"/>
      <c r="J43" s="36">
        <f t="shared" si="5"/>
        <v>57025.59999999998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</row>
    <row r="44" spans="1:44" ht="12.75">
      <c r="A44" s="8">
        <f t="shared" si="0"/>
        <v>17</v>
      </c>
      <c r="B44" s="10">
        <v>38838</v>
      </c>
      <c r="C44" s="36">
        <f t="shared" si="6"/>
        <v>15676.6</v>
      </c>
      <c r="D44" s="36">
        <f t="shared" si="7"/>
        <v>2846.25</v>
      </c>
      <c r="E44" s="36">
        <f t="shared" si="8"/>
        <v>2013.65</v>
      </c>
      <c r="F44" s="41"/>
      <c r="G44" s="38">
        <f t="shared" si="9"/>
        <v>17170.100000000002</v>
      </c>
      <c r="H44" s="38" t="s">
        <v>39</v>
      </c>
      <c r="I44" s="18" t="s">
        <v>39</v>
      </c>
      <c r="J44" s="36">
        <f t="shared" si="5"/>
        <v>60391.99999999997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</row>
    <row r="45" spans="1:44" ht="12.75">
      <c r="A45" s="8">
        <f t="shared" si="0"/>
        <v>18</v>
      </c>
      <c r="B45" s="10">
        <v>38869</v>
      </c>
      <c r="C45" s="36">
        <f t="shared" si="6"/>
        <v>15676.6</v>
      </c>
      <c r="D45" s="36">
        <f t="shared" si="7"/>
        <v>2846.25</v>
      </c>
      <c r="E45" s="36">
        <f t="shared" si="8"/>
        <v>2013.65</v>
      </c>
      <c r="F45" s="41"/>
      <c r="G45" s="38">
        <f t="shared" si="9"/>
        <v>17170.100000000002</v>
      </c>
      <c r="H45" s="38" t="s">
        <v>39</v>
      </c>
      <c r="I45" s="18" t="s">
        <v>39</v>
      </c>
      <c r="J45" s="36">
        <f t="shared" si="5"/>
        <v>63758.399999999965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</row>
    <row r="46" spans="1:44" ht="12.75">
      <c r="A46" s="8">
        <f t="shared" si="0"/>
        <v>19</v>
      </c>
      <c r="B46" s="10">
        <v>38899</v>
      </c>
      <c r="C46" s="36">
        <f t="shared" si="6"/>
        <v>15676.6</v>
      </c>
      <c r="D46" s="36">
        <f t="shared" si="7"/>
        <v>2846.25</v>
      </c>
      <c r="E46" s="36">
        <f t="shared" si="8"/>
        <v>2013.65</v>
      </c>
      <c r="F46" s="41"/>
      <c r="G46" s="38">
        <f t="shared" si="9"/>
        <v>17170.100000000002</v>
      </c>
      <c r="H46" s="38" t="s">
        <v>39</v>
      </c>
      <c r="I46" s="18" t="s">
        <v>39</v>
      </c>
      <c r="J46" s="36">
        <f t="shared" si="5"/>
        <v>67124.79999999996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</row>
    <row r="47" spans="1:44" ht="12.75">
      <c r="A47" s="8">
        <f t="shared" si="0"/>
        <v>20</v>
      </c>
      <c r="B47" s="10">
        <v>38930</v>
      </c>
      <c r="C47" s="36">
        <f t="shared" si="6"/>
        <v>15676.6</v>
      </c>
      <c r="D47" s="36">
        <f t="shared" si="7"/>
        <v>2846.25</v>
      </c>
      <c r="E47" s="36">
        <f t="shared" si="8"/>
        <v>2013.65</v>
      </c>
      <c r="F47" s="41"/>
      <c r="G47" s="38">
        <f t="shared" si="9"/>
        <v>17170.100000000002</v>
      </c>
      <c r="H47" s="38"/>
      <c r="I47" s="18"/>
      <c r="J47" s="36">
        <f t="shared" si="5"/>
        <v>70491.19999999995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</row>
    <row r="48" spans="1:44" ht="12.75">
      <c r="A48" s="8">
        <f t="shared" si="0"/>
        <v>21</v>
      </c>
      <c r="B48" s="10">
        <v>38961</v>
      </c>
      <c r="C48" s="36">
        <f t="shared" si="6"/>
        <v>15676.6</v>
      </c>
      <c r="D48" s="36">
        <f t="shared" si="7"/>
        <v>2846.25</v>
      </c>
      <c r="E48" s="36">
        <f t="shared" si="8"/>
        <v>2013.65</v>
      </c>
      <c r="F48" s="41"/>
      <c r="G48" s="38">
        <f t="shared" si="9"/>
        <v>17170.100000000002</v>
      </c>
      <c r="H48" s="38">
        <v>21000</v>
      </c>
      <c r="I48" s="18" t="s">
        <v>37</v>
      </c>
      <c r="J48" s="36">
        <f>J47+SUM(C48:F48)-SUM(G48:G48)</f>
        <v>73857.59999999995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</row>
    <row r="49" spans="1:44" ht="12.75">
      <c r="A49" s="8">
        <f aca="true" t="shared" si="10" ref="A49:A87">A48+1</f>
        <v>22</v>
      </c>
      <c r="B49" s="10">
        <v>38991</v>
      </c>
      <c r="C49" s="36">
        <f t="shared" si="6"/>
        <v>15676.6</v>
      </c>
      <c r="D49" s="36">
        <f t="shared" si="7"/>
        <v>2846.25</v>
      </c>
      <c r="E49" s="36">
        <f t="shared" si="8"/>
        <v>2013.65</v>
      </c>
      <c r="F49" s="41"/>
      <c r="G49" s="38">
        <f t="shared" si="9"/>
        <v>17170.100000000002</v>
      </c>
      <c r="H49" s="38"/>
      <c r="I49" s="18"/>
      <c r="J49" s="36">
        <f aca="true" t="shared" si="11" ref="J49:J87">J48+SUM(C49:F49)-SUM(G49:H49)</f>
        <v>77223.99999999994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</row>
    <row r="50" spans="1:44" ht="12.75">
      <c r="A50" s="8">
        <f t="shared" si="10"/>
        <v>23</v>
      </c>
      <c r="B50" s="10">
        <v>39022</v>
      </c>
      <c r="C50" s="36">
        <f t="shared" si="6"/>
        <v>15676.6</v>
      </c>
      <c r="D50" s="36">
        <f t="shared" si="7"/>
        <v>2846.25</v>
      </c>
      <c r="E50" s="36">
        <f t="shared" si="8"/>
        <v>2013.65</v>
      </c>
      <c r="F50" s="41"/>
      <c r="G50" s="38">
        <f t="shared" si="9"/>
        <v>17170.100000000002</v>
      </c>
      <c r="H50" s="38" t="s">
        <v>39</v>
      </c>
      <c r="I50" s="18" t="s">
        <v>39</v>
      </c>
      <c r="J50" s="36">
        <f t="shared" si="11"/>
        <v>80590.39999999994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</row>
    <row r="51" spans="1:44" ht="12.75">
      <c r="A51" s="8">
        <f t="shared" si="10"/>
        <v>24</v>
      </c>
      <c r="B51" s="10">
        <v>39052</v>
      </c>
      <c r="C51" s="36">
        <f t="shared" si="6"/>
        <v>15676.6</v>
      </c>
      <c r="D51" s="36">
        <f t="shared" si="7"/>
        <v>2846.25</v>
      </c>
      <c r="E51" s="36">
        <f t="shared" si="8"/>
        <v>2013.65</v>
      </c>
      <c r="F51" s="41"/>
      <c r="G51" s="38">
        <f t="shared" si="9"/>
        <v>17170.100000000002</v>
      </c>
      <c r="H51" s="38"/>
      <c r="I51" s="18"/>
      <c r="J51" s="36">
        <f t="shared" si="11"/>
        <v>83956.79999999993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</row>
    <row r="52" spans="1:44" ht="12.75">
      <c r="A52" s="8">
        <f t="shared" si="10"/>
        <v>25</v>
      </c>
      <c r="B52" s="10">
        <v>39083</v>
      </c>
      <c r="C52" s="36">
        <f>C51*(1+C9)</f>
        <v>16146.898000000001</v>
      </c>
      <c r="D52" s="36">
        <f>D51*(1+C12)</f>
        <v>2945.8687499999996</v>
      </c>
      <c r="E52" s="36">
        <f>E51*(1+C20)</f>
        <v>2074.0595000000003</v>
      </c>
      <c r="F52" s="41"/>
      <c r="G52" s="38">
        <f>G51*(1+C20)</f>
        <v>17685.203</v>
      </c>
      <c r="H52" s="38" t="s">
        <v>39</v>
      </c>
      <c r="I52" s="18"/>
      <c r="J52" s="36">
        <f t="shared" si="11"/>
        <v>87438.42324999993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</row>
    <row r="53" spans="1:44" ht="12.75">
      <c r="A53" s="8">
        <f t="shared" si="10"/>
        <v>26</v>
      </c>
      <c r="B53" s="10">
        <v>39114</v>
      </c>
      <c r="C53" s="36">
        <f aca="true" t="shared" si="12" ref="C53:C63">C52</f>
        <v>16146.898000000001</v>
      </c>
      <c r="D53" s="36">
        <f aca="true" t="shared" si="13" ref="D53:D63">D52</f>
        <v>2945.8687499999996</v>
      </c>
      <c r="E53" s="36">
        <f aca="true" t="shared" si="14" ref="E53:E63">E52</f>
        <v>2074.0595000000003</v>
      </c>
      <c r="F53" s="41"/>
      <c r="G53" s="38">
        <f aca="true" t="shared" si="15" ref="G53:G63">G52</f>
        <v>17685.203</v>
      </c>
      <c r="H53" s="38" t="s">
        <v>39</v>
      </c>
      <c r="I53" s="18" t="s">
        <v>39</v>
      </c>
      <c r="J53" s="36">
        <f t="shared" si="11"/>
        <v>90920.04649999994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</row>
    <row r="54" spans="1:44" ht="12.75">
      <c r="A54" s="8">
        <f t="shared" si="10"/>
        <v>27</v>
      </c>
      <c r="B54" s="10">
        <v>39142</v>
      </c>
      <c r="C54" s="36">
        <f t="shared" si="12"/>
        <v>16146.898000000001</v>
      </c>
      <c r="D54" s="36">
        <f t="shared" si="13"/>
        <v>2945.8687499999996</v>
      </c>
      <c r="E54" s="36">
        <f t="shared" si="14"/>
        <v>2074.0595000000003</v>
      </c>
      <c r="F54" s="41"/>
      <c r="G54" s="38">
        <f t="shared" si="15"/>
        <v>17685.203</v>
      </c>
      <c r="H54" s="38" t="s">
        <v>39</v>
      </c>
      <c r="I54" s="18"/>
      <c r="J54" s="36">
        <f t="shared" si="11"/>
        <v>94401.66974999994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</row>
    <row r="55" spans="1:44" ht="12.75">
      <c r="A55" s="8">
        <f t="shared" si="10"/>
        <v>28</v>
      </c>
      <c r="B55" s="10">
        <v>39173</v>
      </c>
      <c r="C55" s="36">
        <f t="shared" si="12"/>
        <v>16146.898000000001</v>
      </c>
      <c r="D55" s="36">
        <f t="shared" si="13"/>
        <v>2945.8687499999996</v>
      </c>
      <c r="E55" s="36">
        <f t="shared" si="14"/>
        <v>2074.0595000000003</v>
      </c>
      <c r="F55" s="41"/>
      <c r="G55" s="38">
        <f t="shared" si="15"/>
        <v>17685.203</v>
      </c>
      <c r="H55" s="38">
        <v>21000</v>
      </c>
      <c r="I55" s="18" t="s">
        <v>37</v>
      </c>
      <c r="J55" s="36">
        <f t="shared" si="11"/>
        <v>76883.29299999995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</row>
    <row r="56" spans="1:44" ht="12.75">
      <c r="A56" s="8">
        <f t="shared" si="10"/>
        <v>29</v>
      </c>
      <c r="B56" s="10">
        <v>39203</v>
      </c>
      <c r="C56" s="36">
        <f t="shared" si="12"/>
        <v>16146.898000000001</v>
      </c>
      <c r="D56" s="36">
        <f t="shared" si="13"/>
        <v>2945.8687499999996</v>
      </c>
      <c r="E56" s="36">
        <f t="shared" si="14"/>
        <v>2074.0595000000003</v>
      </c>
      <c r="F56" s="41"/>
      <c r="G56" s="38">
        <f t="shared" si="15"/>
        <v>17685.203</v>
      </c>
      <c r="H56" s="38" t="s">
        <v>39</v>
      </c>
      <c r="I56" s="18" t="s">
        <v>39</v>
      </c>
      <c r="J56" s="36">
        <f t="shared" si="11"/>
        <v>80364.91624999995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</row>
    <row r="57" spans="1:44" ht="12.75">
      <c r="A57" s="8">
        <f t="shared" si="10"/>
        <v>30</v>
      </c>
      <c r="B57" s="10">
        <v>39234</v>
      </c>
      <c r="C57" s="36">
        <f t="shared" si="12"/>
        <v>16146.898000000001</v>
      </c>
      <c r="D57" s="36">
        <f t="shared" si="13"/>
        <v>2945.8687499999996</v>
      </c>
      <c r="E57" s="36">
        <f t="shared" si="14"/>
        <v>2074.0595000000003</v>
      </c>
      <c r="F57" s="41"/>
      <c r="G57" s="38">
        <f t="shared" si="15"/>
        <v>17685.203</v>
      </c>
      <c r="H57" s="38" t="s">
        <v>39</v>
      </c>
      <c r="I57" s="18"/>
      <c r="J57" s="36">
        <f t="shared" si="11"/>
        <v>83846.53949999996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</row>
    <row r="58" spans="1:44" ht="12.75">
      <c r="A58" s="8">
        <f t="shared" si="10"/>
        <v>31</v>
      </c>
      <c r="B58" s="10">
        <v>39264</v>
      </c>
      <c r="C58" s="36">
        <f t="shared" si="12"/>
        <v>16146.898000000001</v>
      </c>
      <c r="D58" s="36">
        <f t="shared" si="13"/>
        <v>2945.8687499999996</v>
      </c>
      <c r="E58" s="36">
        <f t="shared" si="14"/>
        <v>2074.0595000000003</v>
      </c>
      <c r="F58" s="36" t="s">
        <v>39</v>
      </c>
      <c r="G58" s="38">
        <f t="shared" si="15"/>
        <v>17685.203</v>
      </c>
      <c r="H58" s="38"/>
      <c r="I58" s="18"/>
      <c r="J58" s="36">
        <f t="shared" si="11"/>
        <v>87328.16274999996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</row>
    <row r="59" spans="1:44" ht="12.75">
      <c r="A59" s="8">
        <f t="shared" si="10"/>
        <v>32</v>
      </c>
      <c r="B59" s="10">
        <v>39295</v>
      </c>
      <c r="C59" s="36">
        <f t="shared" si="12"/>
        <v>16146.898000000001</v>
      </c>
      <c r="D59" s="36">
        <f t="shared" si="13"/>
        <v>2945.8687499999996</v>
      </c>
      <c r="E59" s="36">
        <f t="shared" si="14"/>
        <v>2074.0595000000003</v>
      </c>
      <c r="F59" s="36" t="s">
        <v>39</v>
      </c>
      <c r="G59" s="38">
        <f t="shared" si="15"/>
        <v>17685.203</v>
      </c>
      <c r="H59" s="38"/>
      <c r="I59" s="18"/>
      <c r="J59" s="36">
        <f t="shared" si="11"/>
        <v>90809.78599999996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</row>
    <row r="60" spans="1:44" ht="12.75">
      <c r="A60" s="8">
        <f t="shared" si="10"/>
        <v>33</v>
      </c>
      <c r="B60" s="10">
        <v>39326</v>
      </c>
      <c r="C60" s="36">
        <f t="shared" si="12"/>
        <v>16146.898000000001</v>
      </c>
      <c r="D60" s="36">
        <f t="shared" si="13"/>
        <v>2945.8687499999996</v>
      </c>
      <c r="E60" s="36">
        <f t="shared" si="14"/>
        <v>2074.0595000000003</v>
      </c>
      <c r="F60" s="36" t="s">
        <v>39</v>
      </c>
      <c r="G60" s="38">
        <f t="shared" si="15"/>
        <v>17685.203</v>
      </c>
      <c r="H60" s="38">
        <v>14000</v>
      </c>
      <c r="I60" s="18" t="s">
        <v>40</v>
      </c>
      <c r="J60" s="36">
        <f>J59+SUM(C60:F60)-SUM(G60:G60)</f>
        <v>94291.40924999997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</row>
    <row r="61" spans="1:44" ht="12.75">
      <c r="A61" s="8">
        <f t="shared" si="10"/>
        <v>34</v>
      </c>
      <c r="B61" s="10">
        <v>39356</v>
      </c>
      <c r="C61" s="36">
        <f t="shared" si="12"/>
        <v>16146.898000000001</v>
      </c>
      <c r="D61" s="36">
        <f t="shared" si="13"/>
        <v>2945.8687499999996</v>
      </c>
      <c r="E61" s="36">
        <f t="shared" si="14"/>
        <v>2074.0595000000003</v>
      </c>
      <c r="F61" s="36" t="s">
        <v>39</v>
      </c>
      <c r="G61" s="38">
        <f t="shared" si="15"/>
        <v>17685.203</v>
      </c>
      <c r="H61" s="38" t="s">
        <v>39</v>
      </c>
      <c r="I61" s="18" t="s">
        <v>39</v>
      </c>
      <c r="J61" s="36">
        <f t="shared" si="11"/>
        <v>97773.03249999997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</row>
    <row r="62" spans="1:44" ht="12.75">
      <c r="A62" s="8">
        <f t="shared" si="10"/>
        <v>35</v>
      </c>
      <c r="B62" s="10">
        <v>39387</v>
      </c>
      <c r="C62" s="36">
        <f t="shared" si="12"/>
        <v>16146.898000000001</v>
      </c>
      <c r="D62" s="36">
        <f t="shared" si="13"/>
        <v>2945.8687499999996</v>
      </c>
      <c r="E62" s="36">
        <f t="shared" si="14"/>
        <v>2074.0595000000003</v>
      </c>
      <c r="F62" s="36" t="s">
        <v>39</v>
      </c>
      <c r="G62" s="38">
        <f t="shared" si="15"/>
        <v>17685.203</v>
      </c>
      <c r="H62" s="38" t="s">
        <v>39</v>
      </c>
      <c r="I62" s="18" t="s">
        <v>39</v>
      </c>
      <c r="J62" s="36">
        <f t="shared" si="11"/>
        <v>101254.65574999998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</row>
    <row r="63" spans="1:44" ht="12.75">
      <c r="A63" s="8">
        <f t="shared" si="10"/>
        <v>36</v>
      </c>
      <c r="B63" s="10">
        <v>39417</v>
      </c>
      <c r="C63" s="36">
        <f t="shared" si="12"/>
        <v>16146.898000000001</v>
      </c>
      <c r="D63" s="36">
        <f t="shared" si="13"/>
        <v>2945.8687499999996</v>
      </c>
      <c r="E63" s="36">
        <f t="shared" si="14"/>
        <v>2074.0595000000003</v>
      </c>
      <c r="F63" s="36" t="s">
        <v>39</v>
      </c>
      <c r="G63" s="38">
        <f t="shared" si="15"/>
        <v>17685.203</v>
      </c>
      <c r="H63" s="38"/>
      <c r="I63" s="18"/>
      <c r="J63" s="36">
        <f t="shared" si="11"/>
        <v>104736.27899999998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</row>
    <row r="64" spans="1:44" ht="12.75">
      <c r="A64" s="8">
        <f t="shared" si="10"/>
        <v>37</v>
      </c>
      <c r="B64" s="10">
        <v>39448</v>
      </c>
      <c r="C64" s="36">
        <f>C63*(1+C9)/1.1</f>
        <v>15119.368127272728</v>
      </c>
      <c r="D64" s="36">
        <f>D63*(1+C12)</f>
        <v>3048.9741562499994</v>
      </c>
      <c r="E64" s="36">
        <f>E63*(1+C20)</f>
        <v>2136.2812850000005</v>
      </c>
      <c r="F64" s="36" t="s">
        <v>39</v>
      </c>
      <c r="G64" s="38">
        <f>G63*(1+C20)</f>
        <v>18215.759090000003</v>
      </c>
      <c r="H64" s="38"/>
      <c r="I64" s="18"/>
      <c r="J64" s="36">
        <f t="shared" si="11"/>
        <v>106825.1434785227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</row>
    <row r="65" spans="1:44" ht="12.75">
      <c r="A65" s="8">
        <f t="shared" si="10"/>
        <v>38</v>
      </c>
      <c r="B65" s="10">
        <v>39479</v>
      </c>
      <c r="C65" s="36">
        <f aca="true" t="shared" si="16" ref="C65:C87">C64</f>
        <v>15119.368127272728</v>
      </c>
      <c r="D65" s="36">
        <f aca="true" t="shared" si="17" ref="D65:D87">D64</f>
        <v>3048.9741562499994</v>
      </c>
      <c r="E65" s="36">
        <f aca="true" t="shared" si="18" ref="E65:E75">E64</f>
        <v>2136.2812850000005</v>
      </c>
      <c r="F65" s="36" t="s">
        <v>39</v>
      </c>
      <c r="G65" s="38">
        <f aca="true" t="shared" si="19" ref="G65:G75">G64</f>
        <v>18215.759090000003</v>
      </c>
      <c r="H65" s="38" t="s">
        <v>39</v>
      </c>
      <c r="I65" s="18" t="s">
        <v>39</v>
      </c>
      <c r="J65" s="36">
        <f t="shared" si="11"/>
        <v>108914.00795704543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</row>
    <row r="66" spans="1:44" ht="12.75">
      <c r="A66" s="8">
        <f t="shared" si="10"/>
        <v>39</v>
      </c>
      <c r="B66" s="10">
        <v>39508</v>
      </c>
      <c r="C66" s="36">
        <f t="shared" si="16"/>
        <v>15119.368127272728</v>
      </c>
      <c r="D66" s="36">
        <f t="shared" si="17"/>
        <v>3048.9741562499994</v>
      </c>
      <c r="E66" s="36">
        <f t="shared" si="18"/>
        <v>2136.2812850000005</v>
      </c>
      <c r="F66" s="36" t="s">
        <v>39</v>
      </c>
      <c r="G66" s="38">
        <f t="shared" si="19"/>
        <v>18215.759090000003</v>
      </c>
      <c r="H66" s="38" t="s">
        <v>39</v>
      </c>
      <c r="I66" s="18" t="s">
        <v>39</v>
      </c>
      <c r="J66" s="36">
        <f t="shared" si="11"/>
        <v>111002.87243556815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</row>
    <row r="67" spans="1:44" ht="12.75">
      <c r="A67" s="8">
        <f t="shared" si="10"/>
        <v>40</v>
      </c>
      <c r="B67" s="10">
        <v>39539</v>
      </c>
      <c r="C67" s="36">
        <f t="shared" si="16"/>
        <v>15119.368127272728</v>
      </c>
      <c r="D67" s="36">
        <f t="shared" si="17"/>
        <v>3048.9741562499994</v>
      </c>
      <c r="E67" s="36">
        <f t="shared" si="18"/>
        <v>2136.2812850000005</v>
      </c>
      <c r="F67" s="36" t="s">
        <v>39</v>
      </c>
      <c r="G67" s="38">
        <f t="shared" si="19"/>
        <v>18215.759090000003</v>
      </c>
      <c r="H67" s="38"/>
      <c r="I67" s="18"/>
      <c r="J67" s="36">
        <f t="shared" si="11"/>
        <v>113091.73691409087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</row>
    <row r="68" spans="1:44" ht="12.75">
      <c r="A68" s="8">
        <f t="shared" si="10"/>
        <v>41</v>
      </c>
      <c r="B68" s="10">
        <v>39569</v>
      </c>
      <c r="C68" s="36">
        <f t="shared" si="16"/>
        <v>15119.368127272728</v>
      </c>
      <c r="D68" s="36">
        <f t="shared" si="17"/>
        <v>3048.9741562499994</v>
      </c>
      <c r="E68" s="36">
        <f t="shared" si="18"/>
        <v>2136.2812850000005</v>
      </c>
      <c r="F68" s="36" t="s">
        <v>39</v>
      </c>
      <c r="G68" s="38">
        <f t="shared" si="19"/>
        <v>18215.759090000003</v>
      </c>
      <c r="H68" s="38"/>
      <c r="I68" s="18"/>
      <c r="J68" s="36">
        <f>J67+SUM(C68:F68)-SUM(G68:H68)</f>
        <v>115180.60139261361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</row>
    <row r="69" spans="1:44" ht="12.75">
      <c r="A69" s="8">
        <f t="shared" si="10"/>
        <v>42</v>
      </c>
      <c r="B69" s="10">
        <v>39600</v>
      </c>
      <c r="C69" s="36">
        <f t="shared" si="16"/>
        <v>15119.368127272728</v>
      </c>
      <c r="D69" s="36">
        <f t="shared" si="17"/>
        <v>3048.9741562499994</v>
      </c>
      <c r="E69" s="36">
        <f t="shared" si="18"/>
        <v>2136.2812850000005</v>
      </c>
      <c r="F69" s="36" t="s">
        <v>39</v>
      </c>
      <c r="G69" s="38">
        <f t="shared" si="19"/>
        <v>18215.759090000003</v>
      </c>
      <c r="H69" s="38"/>
      <c r="I69" s="18"/>
      <c r="J69" s="36">
        <f t="shared" si="11"/>
        <v>117269.46587113634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</row>
    <row r="70" spans="1:44" ht="12.75">
      <c r="A70" s="8">
        <f t="shared" si="10"/>
        <v>43</v>
      </c>
      <c r="B70" s="10">
        <v>39630</v>
      </c>
      <c r="C70" s="36">
        <f t="shared" si="16"/>
        <v>15119.368127272728</v>
      </c>
      <c r="D70" s="36">
        <f t="shared" si="17"/>
        <v>3048.9741562499994</v>
      </c>
      <c r="E70" s="36">
        <f t="shared" si="18"/>
        <v>2136.2812850000005</v>
      </c>
      <c r="F70" s="36" t="s">
        <v>39</v>
      </c>
      <c r="G70" s="38">
        <f t="shared" si="19"/>
        <v>18215.759090000003</v>
      </c>
      <c r="H70" s="38" t="s">
        <v>39</v>
      </c>
      <c r="I70" s="18" t="s">
        <v>39</v>
      </c>
      <c r="J70" s="36">
        <f t="shared" si="11"/>
        <v>119358.33034965908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</row>
    <row r="71" spans="1:44" ht="12.75">
      <c r="A71" s="8">
        <f t="shared" si="10"/>
        <v>44</v>
      </c>
      <c r="B71" s="10">
        <v>39661</v>
      </c>
      <c r="C71" s="36">
        <f t="shared" si="16"/>
        <v>15119.368127272728</v>
      </c>
      <c r="D71" s="36">
        <f t="shared" si="17"/>
        <v>3048.9741562499994</v>
      </c>
      <c r="E71" s="36">
        <f t="shared" si="18"/>
        <v>2136.2812850000005</v>
      </c>
      <c r="F71" s="41"/>
      <c r="G71" s="38">
        <f t="shared" si="19"/>
        <v>18215.759090000003</v>
      </c>
      <c r="H71" s="38"/>
      <c r="I71" s="18"/>
      <c r="J71" s="36">
        <f t="shared" si="11"/>
        <v>121447.19482818182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</row>
    <row r="72" spans="1:44" ht="12.75">
      <c r="A72" s="8">
        <f t="shared" si="10"/>
        <v>45</v>
      </c>
      <c r="B72" s="10">
        <v>39692</v>
      </c>
      <c r="C72" s="36">
        <f t="shared" si="16"/>
        <v>15119.368127272728</v>
      </c>
      <c r="D72" s="36">
        <f t="shared" si="17"/>
        <v>3048.9741562499994</v>
      </c>
      <c r="E72" s="36">
        <f t="shared" si="18"/>
        <v>2136.2812850000005</v>
      </c>
      <c r="F72" s="41"/>
      <c r="G72" s="38">
        <f t="shared" si="19"/>
        <v>18215.759090000003</v>
      </c>
      <c r="H72" s="38"/>
      <c r="I72" s="18"/>
      <c r="J72" s="36">
        <f t="shared" si="11"/>
        <v>123536.05930670456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</row>
    <row r="73" spans="1:44" ht="12.75">
      <c r="A73" s="8">
        <f t="shared" si="10"/>
        <v>46</v>
      </c>
      <c r="B73" s="10">
        <v>39722</v>
      </c>
      <c r="C73" s="36">
        <f t="shared" si="16"/>
        <v>15119.368127272728</v>
      </c>
      <c r="D73" s="36">
        <f t="shared" si="17"/>
        <v>3048.9741562499994</v>
      </c>
      <c r="E73" s="36">
        <f t="shared" si="18"/>
        <v>2136.2812850000005</v>
      </c>
      <c r="F73" s="41"/>
      <c r="G73" s="38">
        <f t="shared" si="19"/>
        <v>18215.759090000003</v>
      </c>
      <c r="H73" s="38"/>
      <c r="I73" s="18"/>
      <c r="J73" s="36">
        <f t="shared" si="11"/>
        <v>125624.92378522729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</row>
    <row r="74" spans="1:44" ht="12.75">
      <c r="A74" s="8">
        <f t="shared" si="10"/>
        <v>47</v>
      </c>
      <c r="B74" s="10">
        <v>39753</v>
      </c>
      <c r="C74" s="36">
        <f t="shared" si="16"/>
        <v>15119.368127272728</v>
      </c>
      <c r="D74" s="36">
        <f t="shared" si="17"/>
        <v>3048.9741562499994</v>
      </c>
      <c r="E74" s="36">
        <f t="shared" si="18"/>
        <v>2136.2812850000005</v>
      </c>
      <c r="F74" s="41"/>
      <c r="G74" s="38">
        <f t="shared" si="19"/>
        <v>18215.759090000003</v>
      </c>
      <c r="H74" s="38"/>
      <c r="I74" s="18"/>
      <c r="J74" s="36">
        <f t="shared" si="11"/>
        <v>127713.78826375003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</row>
    <row r="75" spans="1:44" ht="12.75">
      <c r="A75" s="8">
        <f t="shared" si="10"/>
        <v>48</v>
      </c>
      <c r="B75" s="10">
        <v>39783</v>
      </c>
      <c r="C75" s="36">
        <f t="shared" si="16"/>
        <v>15119.368127272728</v>
      </c>
      <c r="D75" s="36">
        <f t="shared" si="17"/>
        <v>3048.9741562499994</v>
      </c>
      <c r="E75" s="36">
        <f t="shared" si="18"/>
        <v>2136.2812850000005</v>
      </c>
      <c r="F75" s="41"/>
      <c r="G75" s="38">
        <f t="shared" si="19"/>
        <v>18215.759090000003</v>
      </c>
      <c r="H75" s="38"/>
      <c r="I75" s="18"/>
      <c r="J75" s="36">
        <f t="shared" si="11"/>
        <v>129802.65274227277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</row>
    <row r="76" spans="1:44" ht="12.75">
      <c r="A76" s="8">
        <f t="shared" si="10"/>
        <v>49</v>
      </c>
      <c r="B76" s="10">
        <v>39814</v>
      </c>
      <c r="C76" s="36">
        <f>C75*(1+C9)</f>
        <v>15572.94917109091</v>
      </c>
      <c r="D76" s="36">
        <f>D75*(1+C12)</f>
        <v>3155.688251718749</v>
      </c>
      <c r="E76" s="42">
        <f>E75*(1+C20)</f>
        <v>2200.3697235500003</v>
      </c>
      <c r="G76" s="43">
        <f>G75*(1+C20)</f>
        <v>18762.231862700002</v>
      </c>
      <c r="H76" s="38">
        <v>125000</v>
      </c>
      <c r="I76" s="18" t="s">
        <v>38</v>
      </c>
      <c r="J76" s="36">
        <f t="shared" si="11"/>
        <v>6969.42802593243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</row>
    <row r="77" spans="1:44" ht="12.75">
      <c r="A77" s="8">
        <f t="shared" si="10"/>
        <v>50</v>
      </c>
      <c r="B77" s="10">
        <v>39845</v>
      </c>
      <c r="C77" s="36">
        <f t="shared" si="16"/>
        <v>15572.94917109091</v>
      </c>
      <c r="D77" s="36">
        <f t="shared" si="17"/>
        <v>3155.688251718749</v>
      </c>
      <c r="E77" s="42">
        <f>E76</f>
        <v>2200.3697235500003</v>
      </c>
      <c r="G77" s="43">
        <f>G76</f>
        <v>18762.231862700002</v>
      </c>
      <c r="I77" s="19"/>
      <c r="J77" s="36">
        <f t="shared" si="11"/>
        <v>9136.203309592085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</row>
    <row r="78" spans="1:44" ht="12.75">
      <c r="A78" s="8">
        <f t="shared" si="10"/>
        <v>51</v>
      </c>
      <c r="B78" s="10">
        <v>39873</v>
      </c>
      <c r="C78" s="36">
        <f t="shared" si="16"/>
        <v>15572.94917109091</v>
      </c>
      <c r="D78" s="36">
        <f t="shared" si="17"/>
        <v>3155.688251718749</v>
      </c>
      <c r="E78" s="42">
        <f aca="true" t="shared" si="20" ref="E78:E87">E77</f>
        <v>2200.3697235500003</v>
      </c>
      <c r="G78" s="43">
        <f aca="true" t="shared" si="21" ref="G78:G87">G77</f>
        <v>18762.231862700002</v>
      </c>
      <c r="H78" s="42" t="s">
        <v>39</v>
      </c>
      <c r="I78" s="19" t="s">
        <v>39</v>
      </c>
      <c r="J78" s="36">
        <f t="shared" si="11"/>
        <v>11302.97859325174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</row>
    <row r="79" spans="1:44" ht="12.75">
      <c r="A79" s="8">
        <f t="shared" si="10"/>
        <v>52</v>
      </c>
      <c r="B79" s="10">
        <v>39904</v>
      </c>
      <c r="C79" s="36">
        <f t="shared" si="16"/>
        <v>15572.94917109091</v>
      </c>
      <c r="D79" s="36">
        <f t="shared" si="17"/>
        <v>3155.688251718749</v>
      </c>
      <c r="E79" s="42">
        <f t="shared" si="20"/>
        <v>2200.3697235500003</v>
      </c>
      <c r="G79" s="43">
        <f t="shared" si="21"/>
        <v>18762.231862700002</v>
      </c>
      <c r="I79" s="19"/>
      <c r="J79" s="36">
        <f t="shared" si="11"/>
        <v>13469.753876911396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</row>
    <row r="80" spans="1:44" ht="12.75">
      <c r="A80" s="8">
        <f t="shared" si="10"/>
        <v>53</v>
      </c>
      <c r="B80" s="10">
        <v>39934</v>
      </c>
      <c r="C80" s="36">
        <f t="shared" si="16"/>
        <v>15572.94917109091</v>
      </c>
      <c r="D80" s="36">
        <f t="shared" si="17"/>
        <v>3155.688251718749</v>
      </c>
      <c r="E80" s="42">
        <f t="shared" si="20"/>
        <v>2200.3697235500003</v>
      </c>
      <c r="G80" s="43">
        <f t="shared" si="21"/>
        <v>18762.231862700002</v>
      </c>
      <c r="I80" s="19"/>
      <c r="J80" s="36">
        <f t="shared" si="11"/>
        <v>15636.529160571055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</row>
    <row r="81" spans="1:44" ht="12.75">
      <c r="A81" s="8">
        <f t="shared" si="10"/>
        <v>54</v>
      </c>
      <c r="B81" s="10">
        <v>39965</v>
      </c>
      <c r="C81" s="36">
        <f t="shared" si="16"/>
        <v>15572.94917109091</v>
      </c>
      <c r="D81" s="36">
        <f t="shared" si="17"/>
        <v>3155.688251718749</v>
      </c>
      <c r="E81" s="42">
        <f t="shared" si="20"/>
        <v>2200.3697235500003</v>
      </c>
      <c r="G81" s="43">
        <f t="shared" si="21"/>
        <v>18762.231862700002</v>
      </c>
      <c r="I81" s="19"/>
      <c r="J81" s="36">
        <f t="shared" si="11"/>
        <v>17803.30444423071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</row>
    <row r="82" spans="1:44" ht="12.75">
      <c r="A82" s="8">
        <f t="shared" si="10"/>
        <v>55</v>
      </c>
      <c r="B82" s="10">
        <v>39995</v>
      </c>
      <c r="C82" s="36">
        <f t="shared" si="16"/>
        <v>15572.94917109091</v>
      </c>
      <c r="D82" s="36">
        <f t="shared" si="17"/>
        <v>3155.688251718749</v>
      </c>
      <c r="E82" s="42">
        <f t="shared" si="20"/>
        <v>2200.3697235500003</v>
      </c>
      <c r="G82" s="43">
        <f t="shared" si="21"/>
        <v>18762.231862700002</v>
      </c>
      <c r="I82" s="19"/>
      <c r="J82" s="36">
        <f t="shared" si="11"/>
        <v>19970.079727890366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</row>
    <row r="83" spans="1:44" ht="12.75">
      <c r="A83" s="8">
        <f t="shared" si="10"/>
        <v>56</v>
      </c>
      <c r="B83" s="10">
        <v>40026</v>
      </c>
      <c r="C83" s="36">
        <f t="shared" si="16"/>
        <v>15572.94917109091</v>
      </c>
      <c r="D83" s="36">
        <f t="shared" si="17"/>
        <v>3155.688251718749</v>
      </c>
      <c r="E83" s="42">
        <f t="shared" si="20"/>
        <v>2200.3697235500003</v>
      </c>
      <c r="G83" s="43">
        <f t="shared" si="21"/>
        <v>18762.231862700002</v>
      </c>
      <c r="I83" s="19"/>
      <c r="J83" s="36">
        <f t="shared" si="11"/>
        <v>22136.855011550022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</row>
    <row r="84" spans="1:44" ht="12.75">
      <c r="A84" s="8">
        <f t="shared" si="10"/>
        <v>57</v>
      </c>
      <c r="B84" s="10">
        <v>40057</v>
      </c>
      <c r="C84" s="36">
        <f t="shared" si="16"/>
        <v>15572.94917109091</v>
      </c>
      <c r="D84" s="36">
        <f t="shared" si="17"/>
        <v>3155.688251718749</v>
      </c>
      <c r="E84" s="42">
        <f t="shared" si="20"/>
        <v>2200.3697235500003</v>
      </c>
      <c r="G84" s="43">
        <f t="shared" si="21"/>
        <v>18762.231862700002</v>
      </c>
      <c r="I84" s="19"/>
      <c r="J84" s="36">
        <f t="shared" si="11"/>
        <v>24303.630295209678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</row>
    <row r="85" spans="1:44" ht="12.75">
      <c r="A85" s="8">
        <f t="shared" si="10"/>
        <v>58</v>
      </c>
      <c r="B85" s="10">
        <v>40087</v>
      </c>
      <c r="C85" s="36">
        <f t="shared" si="16"/>
        <v>15572.94917109091</v>
      </c>
      <c r="D85" s="36">
        <f t="shared" si="17"/>
        <v>3155.688251718749</v>
      </c>
      <c r="E85" s="42">
        <f t="shared" si="20"/>
        <v>2200.3697235500003</v>
      </c>
      <c r="G85" s="43">
        <f t="shared" si="21"/>
        <v>18762.231862700002</v>
      </c>
      <c r="I85" s="19"/>
      <c r="J85" s="36">
        <f t="shared" si="11"/>
        <v>26470.405578869333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</row>
    <row r="86" spans="1:44" ht="12.75">
      <c r="A86" s="8">
        <f t="shared" si="10"/>
        <v>59</v>
      </c>
      <c r="B86" s="10">
        <v>40118</v>
      </c>
      <c r="C86" s="36">
        <f t="shared" si="16"/>
        <v>15572.94917109091</v>
      </c>
      <c r="D86" s="36">
        <f t="shared" si="17"/>
        <v>3155.688251718749</v>
      </c>
      <c r="E86" s="42">
        <f t="shared" si="20"/>
        <v>2200.3697235500003</v>
      </c>
      <c r="G86" s="43">
        <f t="shared" si="21"/>
        <v>18762.231862700002</v>
      </c>
      <c r="I86" s="19"/>
      <c r="J86" s="36">
        <f t="shared" si="11"/>
        <v>28637.18086252899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</row>
    <row r="87" spans="1:44" ht="12.75">
      <c r="A87" s="8">
        <f t="shared" si="10"/>
        <v>60</v>
      </c>
      <c r="B87" s="10">
        <v>40148</v>
      </c>
      <c r="C87" s="36">
        <f t="shared" si="16"/>
        <v>15572.94917109091</v>
      </c>
      <c r="D87" s="36">
        <f t="shared" si="17"/>
        <v>3155.688251718749</v>
      </c>
      <c r="E87" s="42">
        <f t="shared" si="20"/>
        <v>2200.3697235500003</v>
      </c>
      <c r="G87" s="43">
        <f t="shared" si="21"/>
        <v>18762.231862700002</v>
      </c>
      <c r="I87" s="19"/>
      <c r="J87" s="36">
        <f t="shared" si="11"/>
        <v>30803.956146188644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</row>
    <row r="88" spans="2:44" ht="12.75">
      <c r="B88" s="10" t="s">
        <v>39</v>
      </c>
      <c r="C88" s="36" t="s">
        <v>39</v>
      </c>
      <c r="D88" s="36" t="s">
        <v>39</v>
      </c>
      <c r="I88" s="19"/>
      <c r="J88" s="36" t="s">
        <v>39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</row>
    <row r="89" spans="9:44" ht="12.75">
      <c r="I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</row>
    <row r="90" spans="9:44" ht="12.75">
      <c r="I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</row>
    <row r="91" spans="9:44" ht="12.75">
      <c r="I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</row>
    <row r="92" spans="9:44" ht="12.75">
      <c r="I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</row>
    <row r="93" spans="9:44" ht="12.75">
      <c r="I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</row>
    <row r="94" spans="9:44" ht="12.75">
      <c r="I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</row>
    <row r="95" spans="9:44" ht="12.75">
      <c r="I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</row>
    <row r="96" spans="9:44" ht="12.75">
      <c r="I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</row>
    <row r="97" spans="9:44" ht="12.75">
      <c r="I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</row>
    <row r="98" spans="9:44" ht="12.75">
      <c r="I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</row>
    <row r="99" spans="9:44" ht="12.75">
      <c r="I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</row>
    <row r="100" spans="9:44" ht="12.75">
      <c r="I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</row>
    <row r="101" spans="9:44" ht="12.75">
      <c r="I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</row>
    <row r="102" spans="9:44" ht="12.75">
      <c r="I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</row>
    <row r="103" spans="9:44" ht="12.75">
      <c r="I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</row>
    <row r="104" spans="9:44" ht="12.75">
      <c r="I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</row>
    <row r="105" spans="9:44" ht="12.75">
      <c r="I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</row>
    <row r="106" spans="9:44" ht="12.75">
      <c r="I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</row>
    <row r="107" spans="9:44" ht="12.75">
      <c r="I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</row>
    <row r="108" spans="9:44" ht="12.75">
      <c r="I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</row>
    <row r="109" spans="9:44" ht="12.75">
      <c r="I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</row>
    <row r="110" spans="9:44" ht="12.75">
      <c r="I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</row>
    <row r="111" spans="9:44" ht="12.75">
      <c r="I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</row>
    <row r="112" spans="9:44" ht="12.75">
      <c r="I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</row>
    <row r="113" spans="9:44" ht="12.75">
      <c r="I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</row>
    <row r="114" spans="9:44" ht="12.75">
      <c r="I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</row>
    <row r="115" spans="9:44" ht="12.75">
      <c r="I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</row>
    <row r="116" spans="9:44" ht="12.75">
      <c r="I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</row>
    <row r="117" spans="9:44" ht="12.75">
      <c r="I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</row>
    <row r="118" spans="9:44" ht="12.75">
      <c r="I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</row>
    <row r="119" spans="9:44" ht="12.75">
      <c r="I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</row>
    <row r="120" spans="9:44" ht="12.75">
      <c r="I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</row>
    <row r="121" spans="9:44" ht="12.75">
      <c r="I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</row>
    <row r="122" spans="9:44" ht="12.75">
      <c r="I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</row>
    <row r="123" spans="9:44" ht="12.75">
      <c r="I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</row>
    <row r="124" spans="9:44" ht="12.75">
      <c r="I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</row>
    <row r="125" spans="9:44" ht="12.75">
      <c r="I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</row>
    <row r="126" spans="9:44" ht="12.75">
      <c r="I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</row>
    <row r="127" spans="9:44" ht="12.75">
      <c r="I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</row>
    <row r="128" spans="9:44" ht="12.75">
      <c r="I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</row>
    <row r="129" spans="9:44" ht="12.75">
      <c r="I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</row>
    <row r="130" spans="9:44" ht="12.75">
      <c r="I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</row>
    <row r="131" spans="9:44" ht="12.75">
      <c r="I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</row>
    <row r="132" spans="9:44" ht="12.75">
      <c r="I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</row>
    <row r="133" spans="9:44" ht="12.75">
      <c r="I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</row>
    <row r="134" spans="9:44" ht="12.75">
      <c r="I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</row>
    <row r="135" spans="9:44" ht="12.75">
      <c r="I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</row>
    <row r="136" spans="9:44" ht="12.75">
      <c r="I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</row>
    <row r="137" spans="9:44" ht="12.75">
      <c r="I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</row>
    <row r="138" spans="9:44" ht="12.75">
      <c r="I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</row>
    <row r="139" spans="9:44" ht="12.75">
      <c r="I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</row>
    <row r="140" spans="9:44" ht="12.75">
      <c r="I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</row>
    <row r="141" spans="9:44" ht="12.75">
      <c r="I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</row>
    <row r="142" spans="9:44" ht="12.75">
      <c r="I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</row>
    <row r="143" spans="9:44" ht="12.75">
      <c r="I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</row>
    <row r="144" spans="9:44" ht="12.75">
      <c r="I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</row>
    <row r="145" spans="9:44" ht="12.75">
      <c r="I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</row>
    <row r="146" spans="9:44" ht="12.75">
      <c r="I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</row>
    <row r="147" spans="9:44" ht="12.75">
      <c r="I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</row>
    <row r="148" spans="9:44" ht="12.75">
      <c r="I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</row>
    <row r="149" spans="9:44" ht="12.75">
      <c r="I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</row>
    <row r="150" spans="9:44" ht="12.75">
      <c r="I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</row>
    <row r="151" spans="9:44" ht="12.75">
      <c r="I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</row>
    <row r="152" spans="9:44" ht="12.75">
      <c r="I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</row>
    <row r="153" spans="9:44" ht="12.75">
      <c r="I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</row>
    <row r="154" spans="9:44" ht="12.75">
      <c r="I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</row>
    <row r="155" spans="9:44" ht="12.75">
      <c r="I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</row>
    <row r="156" spans="9:44" ht="12.75">
      <c r="I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</row>
    <row r="157" spans="9:44" ht="12.75">
      <c r="I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</row>
    <row r="158" spans="9:44" ht="12.75">
      <c r="I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</row>
    <row r="159" spans="9:44" ht="12.75">
      <c r="I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</row>
    <row r="160" spans="9:44" ht="12.75">
      <c r="I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</row>
    <row r="161" spans="9:44" ht="12.75">
      <c r="I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</row>
    <row r="162" spans="9:44" ht="12.75">
      <c r="I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</row>
    <row r="163" spans="9:44" ht="12.75">
      <c r="I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</row>
    <row r="164" spans="9:44" ht="12.75">
      <c r="I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</row>
    <row r="165" spans="9:44" ht="12.75">
      <c r="I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</row>
    <row r="166" spans="9:44" ht="12.75">
      <c r="I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</row>
    <row r="167" spans="9:44" ht="12.75">
      <c r="I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</row>
    <row r="168" spans="9:44" ht="12.75">
      <c r="I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</row>
    <row r="169" spans="9:44" ht="12.75">
      <c r="I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</row>
    <row r="170" spans="9:44" ht="12.75">
      <c r="I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</row>
    <row r="171" spans="9:44" ht="12.75">
      <c r="I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</row>
    <row r="172" spans="9:44" ht="12.75">
      <c r="I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</row>
    <row r="173" spans="9:44" ht="12.75">
      <c r="I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</row>
    <row r="174" spans="9:44" ht="12.75">
      <c r="I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</row>
    <row r="175" spans="9:44" ht="12.75">
      <c r="I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</row>
    <row r="176" spans="9:44" ht="12.75">
      <c r="I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</row>
    <row r="177" spans="9:44" ht="12.75">
      <c r="I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</row>
    <row r="178" spans="9:44" ht="12.75">
      <c r="I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</row>
    <row r="179" spans="9:44" ht="12.75">
      <c r="I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</row>
    <row r="180" spans="9:44" ht="12.75">
      <c r="I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</row>
    <row r="181" spans="9:44" ht="12.75">
      <c r="I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</row>
    <row r="182" spans="9:44" ht="12.75">
      <c r="I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</row>
    <row r="183" spans="9:44" ht="12.75">
      <c r="I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</row>
    <row r="184" spans="9:44" ht="12.75">
      <c r="I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</row>
    <row r="185" spans="9:44" ht="12.75">
      <c r="I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</row>
    <row r="186" spans="9:44" ht="12.75">
      <c r="I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</row>
    <row r="187" spans="9:44" ht="12.75">
      <c r="I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</row>
    <row r="188" spans="9:44" ht="12.75">
      <c r="I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</row>
    <row r="189" spans="9:44" ht="12.75">
      <c r="I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</row>
    <row r="190" spans="9:44" ht="12.75">
      <c r="I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</row>
    <row r="191" spans="9:44" ht="12.75">
      <c r="I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</row>
    <row r="192" spans="9:44" ht="12.75">
      <c r="I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</row>
    <row r="193" spans="9:44" ht="12.75">
      <c r="I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</row>
    <row r="194" spans="9:44" ht="12.75">
      <c r="I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</row>
    <row r="195" spans="9:44" ht="12.75">
      <c r="I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</row>
    <row r="196" spans="9:44" ht="12.75">
      <c r="I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</row>
    <row r="197" spans="9:44" ht="12.75">
      <c r="I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</row>
    <row r="198" spans="9:44" ht="12.75">
      <c r="I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</row>
    <row r="199" spans="9:44" ht="12.75">
      <c r="I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</row>
    <row r="200" spans="9:44" ht="12.75">
      <c r="I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</row>
    <row r="201" spans="9:44" ht="12.75">
      <c r="I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</row>
    <row r="202" spans="9:44" ht="12.75">
      <c r="I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</row>
    <row r="203" spans="9:44" ht="12.75">
      <c r="I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</row>
    <row r="204" spans="9:44" ht="12.75">
      <c r="I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</row>
    <row r="205" spans="9:44" ht="12.75">
      <c r="I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</row>
    <row r="206" spans="9:44" ht="12.75">
      <c r="I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</row>
    <row r="207" spans="9:44" ht="12.75">
      <c r="I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</row>
    <row r="208" spans="9:44" ht="12.75">
      <c r="I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</row>
    <row r="209" spans="9:44" ht="12.75">
      <c r="I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</row>
    <row r="210" spans="9:44" ht="12.75">
      <c r="I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</row>
    <row r="211" spans="9:44" ht="12.75">
      <c r="I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</row>
    <row r="212" spans="9:44" ht="12.75">
      <c r="I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</row>
    <row r="213" spans="9:44" ht="12.75">
      <c r="I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</row>
    <row r="214" spans="9:44" ht="12.75">
      <c r="I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</row>
    <row r="215" spans="9:44" ht="12.75">
      <c r="I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</row>
    <row r="216" spans="9:44" ht="12.75">
      <c r="I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</row>
    <row r="217" spans="9:44" ht="12.75">
      <c r="I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</row>
    <row r="218" spans="9:44" ht="12.75">
      <c r="I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</row>
    <row r="219" spans="9:44" ht="12.75">
      <c r="I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</row>
    <row r="220" spans="9:44" ht="12.75">
      <c r="I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</row>
    <row r="221" spans="9:44" ht="12.75">
      <c r="I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</row>
    <row r="222" spans="9:44" ht="12.75">
      <c r="I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</row>
    <row r="223" spans="9:44" ht="12.75">
      <c r="I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</row>
    <row r="224" spans="9:44" ht="12.75">
      <c r="I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</row>
    <row r="225" spans="9:44" ht="12.75">
      <c r="I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</row>
    <row r="226" spans="9:44" ht="12.75">
      <c r="I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</row>
    <row r="227" spans="9:44" ht="12.75">
      <c r="I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</row>
    <row r="228" spans="9:44" ht="12.75">
      <c r="I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</row>
    <row r="229" spans="9:44" ht="12.75">
      <c r="I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</row>
    <row r="230" spans="9:44" ht="12.75">
      <c r="I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</row>
    <row r="231" spans="9:44" ht="12.75">
      <c r="I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</row>
    <row r="232" spans="9:44" ht="12.75">
      <c r="I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</row>
    <row r="233" spans="9:44" ht="12.75">
      <c r="I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</row>
    <row r="234" spans="9:44" ht="12.75">
      <c r="I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</row>
    <row r="235" spans="9:44" ht="12.75">
      <c r="I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</row>
    <row r="236" spans="9:44" ht="12.75">
      <c r="I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</row>
    <row r="237" spans="9:44" ht="12.75">
      <c r="I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</row>
    <row r="238" spans="9:44" ht="12.75">
      <c r="I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</row>
    <row r="239" spans="9:44" ht="12.75">
      <c r="I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</row>
    <row r="240" spans="9:44" ht="12.75">
      <c r="I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</row>
    <row r="241" spans="9:44" ht="12.75">
      <c r="I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</row>
    <row r="242" spans="9:44" ht="12.75">
      <c r="I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</row>
    <row r="243" spans="9:44" ht="12.75">
      <c r="I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</row>
    <row r="244" spans="9:44" ht="12.75">
      <c r="I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</row>
    <row r="245" spans="9:44" ht="12.75">
      <c r="I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</row>
    <row r="246" spans="9:44" ht="12.75">
      <c r="I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</row>
    <row r="247" spans="9:44" ht="12.75">
      <c r="I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</row>
    <row r="248" spans="9:44" ht="12.75">
      <c r="I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</row>
    <row r="249" spans="9:44" ht="12.75">
      <c r="I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</row>
    <row r="250" spans="9:44" ht="12.75">
      <c r="I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</row>
    <row r="251" spans="9:44" ht="12.75">
      <c r="I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</row>
    <row r="252" spans="9:44" ht="12.75">
      <c r="I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</row>
    <row r="253" spans="9:44" ht="12.75">
      <c r="I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</row>
    <row r="254" spans="9:44" ht="12.75">
      <c r="I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</row>
    <row r="255" spans="9:44" ht="12.75">
      <c r="I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</row>
    <row r="256" spans="9:44" ht="12.75">
      <c r="I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</row>
    <row r="257" spans="9:44" ht="12.75">
      <c r="I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</row>
    <row r="258" spans="9:44" ht="12.75">
      <c r="I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</row>
    <row r="259" spans="9:44" ht="12.75">
      <c r="I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</row>
    <row r="260" spans="9:44" ht="12.75">
      <c r="I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</row>
    <row r="261" spans="9:44" ht="12.75">
      <c r="I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</row>
    <row r="262" spans="9:44" ht="12.75">
      <c r="I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</row>
    <row r="263" spans="9:44" ht="12.75">
      <c r="I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</row>
    <row r="264" spans="9:44" ht="12.75">
      <c r="I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</row>
    <row r="265" spans="9:44" ht="12.75">
      <c r="I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</row>
    <row r="266" spans="9:44" ht="12.75">
      <c r="I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</row>
    <row r="267" spans="9:44" ht="12.75">
      <c r="I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</row>
    <row r="268" spans="9:44" ht="12.75">
      <c r="I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</row>
    <row r="269" spans="9:44" ht="12.75">
      <c r="I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</row>
    <row r="270" spans="9:44" ht="12.75">
      <c r="I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</row>
    <row r="271" spans="9:44" ht="12.75">
      <c r="I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</row>
    <row r="272" spans="9:44" ht="12.75">
      <c r="I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</row>
    <row r="273" spans="9:44" ht="12.75">
      <c r="I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</row>
    <row r="274" spans="9:44" ht="12.75">
      <c r="I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</row>
    <row r="275" spans="9:44" ht="12.75">
      <c r="I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</row>
    <row r="276" spans="9:44" ht="12.75">
      <c r="I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</row>
    <row r="277" spans="9:44" ht="12.75">
      <c r="I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</row>
    <row r="278" spans="9:44" ht="12.75">
      <c r="I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</row>
    <row r="279" spans="9:44" ht="12.75">
      <c r="I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</row>
    <row r="280" spans="9:44" ht="12.75">
      <c r="I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</row>
    <row r="281" spans="9:44" ht="12.75">
      <c r="I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</row>
    <row r="282" spans="9:44" ht="12.75">
      <c r="I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</row>
    <row r="283" spans="9:44" ht="12.75">
      <c r="I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</row>
    <row r="284" spans="9:44" ht="12.75">
      <c r="I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</row>
    <row r="285" spans="9:44" ht="12.75">
      <c r="I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</row>
    <row r="286" spans="9:44" ht="12.75">
      <c r="I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</row>
    <row r="287" spans="9:44" ht="12.75">
      <c r="I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</row>
    <row r="288" spans="9:44" ht="12.75">
      <c r="I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</row>
    <row r="289" spans="9:44" ht="12.75">
      <c r="I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</row>
    <row r="290" spans="9:44" ht="12.75">
      <c r="I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</row>
    <row r="291" spans="9:44" ht="12.75">
      <c r="I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</row>
    <row r="292" spans="9:44" ht="12.75">
      <c r="I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</row>
    <row r="293" spans="9:44" ht="12.75">
      <c r="I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</row>
    <row r="294" spans="9:44" ht="12.75">
      <c r="I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</row>
    <row r="295" spans="9:44" ht="12.75">
      <c r="I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</row>
    <row r="296" spans="9:44" ht="12.75">
      <c r="I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</row>
    <row r="297" spans="9:44" ht="12.75">
      <c r="I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</row>
    <row r="298" spans="9:44" ht="12.75">
      <c r="I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</row>
    <row r="299" spans="9:44" ht="12.75">
      <c r="I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</row>
    <row r="300" spans="9:44" ht="12.75">
      <c r="I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</row>
    <row r="301" spans="9:44" ht="12.75">
      <c r="I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</row>
    <row r="302" spans="9:44" ht="12.75">
      <c r="I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</row>
    <row r="303" spans="9:44" ht="12.75">
      <c r="I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</row>
    <row r="304" spans="9:44" ht="12.75">
      <c r="I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</row>
    <row r="305" spans="9:44" ht="12.75">
      <c r="I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</row>
    <row r="306" spans="9:44" ht="12.75">
      <c r="I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</row>
    <row r="307" spans="9:44" ht="12.75">
      <c r="I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</row>
    <row r="308" spans="9:44" ht="12.75">
      <c r="I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</row>
    <row r="309" spans="9:44" ht="12.75">
      <c r="I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</row>
    <row r="310" spans="9:44" ht="12.75">
      <c r="I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</row>
    <row r="311" spans="9:44" ht="12.75">
      <c r="I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</row>
    <row r="312" spans="9:44" ht="12.75">
      <c r="I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</row>
    <row r="313" spans="9:44" ht="12.75">
      <c r="I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</row>
    <row r="314" spans="9:44" ht="12.75">
      <c r="I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</row>
    <row r="315" spans="9:44" ht="12.75">
      <c r="I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</row>
    <row r="316" spans="9:44" ht="12.75">
      <c r="I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</row>
    <row r="317" spans="9:44" ht="12.75">
      <c r="I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</row>
    <row r="318" spans="9:44" ht="12.75">
      <c r="I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</row>
    <row r="319" spans="9:44" ht="12.75">
      <c r="I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</row>
    <row r="320" spans="9:44" ht="12.75">
      <c r="I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</row>
    <row r="321" spans="9:44" ht="12.75">
      <c r="I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</row>
    <row r="322" spans="9:44" ht="12.75">
      <c r="I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</row>
    <row r="323" spans="9:44" ht="12.75">
      <c r="I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</row>
    <row r="324" spans="9:44" ht="12.75">
      <c r="I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</row>
    <row r="325" spans="9:44" ht="12.75">
      <c r="I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</row>
    <row r="326" spans="9:44" ht="12.75">
      <c r="I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</row>
    <row r="327" spans="9:44" ht="12.75">
      <c r="I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</row>
    <row r="328" spans="9:44" ht="12.75">
      <c r="I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</row>
    <row r="329" spans="9:44" ht="12.75">
      <c r="I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</row>
    <row r="330" spans="9:44" ht="12.75">
      <c r="I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</row>
    <row r="331" spans="9:44" ht="12.75">
      <c r="I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</row>
    <row r="332" spans="9:44" ht="12.75">
      <c r="I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</row>
    <row r="333" spans="9:44" ht="12.75">
      <c r="I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</row>
    <row r="334" spans="9:44" ht="12.75">
      <c r="I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</row>
    <row r="335" spans="9:44" ht="12.75">
      <c r="I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</row>
    <row r="336" spans="9:44" ht="12.75">
      <c r="I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</row>
    <row r="337" spans="9:44" ht="12.75">
      <c r="I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</row>
    <row r="338" spans="9:44" ht="12.75">
      <c r="I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</row>
    <row r="339" spans="9:44" ht="12.75">
      <c r="I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</row>
    <row r="340" spans="9:44" ht="12.75">
      <c r="I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</row>
    <row r="341" spans="9:44" ht="12.75">
      <c r="I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</row>
    <row r="342" spans="9:44" ht="12.75">
      <c r="I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</row>
    <row r="343" spans="9:44" ht="12.75">
      <c r="I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</row>
    <row r="344" spans="9:44" ht="12.75">
      <c r="I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</row>
    <row r="345" spans="9:44" ht="12.75">
      <c r="I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</row>
    <row r="346" spans="9:44" ht="12.75">
      <c r="I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</row>
    <row r="347" spans="9:44" ht="12.75">
      <c r="I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</row>
    <row r="348" spans="9:44" ht="12.75">
      <c r="I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</row>
    <row r="349" spans="9:44" ht="12.75">
      <c r="I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</row>
    <row r="350" spans="9:44" ht="12.75">
      <c r="I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</row>
    <row r="351" spans="9:44" ht="12.75">
      <c r="I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</row>
    <row r="352" spans="9:44" ht="12.75">
      <c r="I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</row>
    <row r="353" spans="9:44" ht="12.75">
      <c r="I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</row>
    <row r="354" spans="9:44" ht="12.75">
      <c r="I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</row>
    <row r="355" spans="9:44" ht="12.75">
      <c r="I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</row>
    <row r="356" spans="9:44" ht="12.75">
      <c r="I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</row>
    <row r="357" spans="9:44" ht="12.75">
      <c r="I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</row>
    <row r="358" spans="9:44" ht="12.75">
      <c r="I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</row>
    <row r="359" spans="9:44" ht="12.75">
      <c r="I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</row>
    <row r="360" spans="9:44" ht="12.75">
      <c r="I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</row>
    <row r="361" spans="9:44" ht="12.75">
      <c r="I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</row>
    <row r="362" spans="9:44" ht="12.75">
      <c r="I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</row>
    <row r="363" spans="9:44" ht="12.75">
      <c r="I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</row>
    <row r="364" spans="9:44" ht="12.75">
      <c r="I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</row>
    <row r="365" spans="9:44" ht="12.75">
      <c r="I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</row>
    <row r="366" spans="9:44" ht="12.75">
      <c r="I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</row>
    <row r="367" spans="9:44" ht="12.75">
      <c r="I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</row>
    <row r="368" spans="9:44" ht="12.75">
      <c r="I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</row>
    <row r="369" spans="9:44" ht="12.75">
      <c r="I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</row>
    <row r="370" spans="9:44" ht="12.75">
      <c r="I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</row>
    <row r="371" spans="9:44" ht="12.75">
      <c r="I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</row>
    <row r="372" spans="9:44" ht="12.75">
      <c r="I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</row>
    <row r="373" spans="9:44" ht="12.75">
      <c r="I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</row>
    <row r="374" spans="9:44" ht="12.75">
      <c r="I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</row>
    <row r="375" spans="9:44" ht="12.75">
      <c r="I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</row>
    <row r="376" spans="9:44" ht="12.75">
      <c r="I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</row>
    <row r="377" spans="9:44" ht="12.75">
      <c r="I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</row>
    <row r="378" spans="9:44" ht="12.75">
      <c r="I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</row>
    <row r="379" spans="9:44" ht="12.75">
      <c r="I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</row>
    <row r="380" spans="9:44" ht="12.75">
      <c r="I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</row>
    <row r="381" spans="9:44" ht="12.75">
      <c r="I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</row>
    <row r="382" spans="9:44" ht="12.75">
      <c r="I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</row>
    <row r="383" spans="9:44" ht="12.75">
      <c r="I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</row>
    <row r="384" spans="9:44" ht="12.75">
      <c r="I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</row>
    <row r="385" spans="9:44" ht="12.75">
      <c r="I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</row>
    <row r="386" spans="9:44" ht="12.75">
      <c r="I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</row>
    <row r="387" spans="9:44" ht="12.75">
      <c r="I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</row>
    <row r="388" spans="9:44" ht="12.75">
      <c r="I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</row>
    <row r="389" spans="9:44" ht="12.75">
      <c r="I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</row>
    <row r="390" spans="9:44" ht="12.75">
      <c r="I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</row>
    <row r="391" spans="9:44" ht="12.75">
      <c r="I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</row>
    <row r="392" spans="9:44" ht="12.75">
      <c r="I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</row>
    <row r="393" spans="9:44" ht="12.75">
      <c r="I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</row>
    <row r="394" spans="9:44" ht="12.75">
      <c r="I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</row>
    <row r="395" spans="9:44" ht="12.75">
      <c r="I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</row>
    <row r="396" spans="9:44" ht="12.75">
      <c r="I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</row>
    <row r="397" spans="9:44" ht="12.75">
      <c r="I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</row>
    <row r="398" spans="9:44" ht="12.75">
      <c r="I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</row>
    <row r="399" spans="9:44" ht="12.75">
      <c r="I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</row>
    <row r="400" spans="9:44" ht="12.75">
      <c r="I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</row>
    <row r="401" spans="9:44" ht="12.75">
      <c r="I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</row>
    <row r="402" spans="9:44" ht="12.75">
      <c r="I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</row>
    <row r="403" spans="9:44" ht="12.75">
      <c r="I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</row>
    <row r="404" spans="9:44" ht="12.75">
      <c r="I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</row>
    <row r="405" spans="9:44" ht="12.75">
      <c r="I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</row>
    <row r="406" spans="9:44" ht="12.75">
      <c r="I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</row>
    <row r="407" spans="9:44" ht="12.75">
      <c r="I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</row>
    <row r="408" spans="9:44" ht="12.75">
      <c r="I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</row>
    <row r="409" spans="9:44" ht="12.75">
      <c r="I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</row>
    <row r="410" spans="9:44" ht="12.75">
      <c r="I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</row>
    <row r="411" spans="9:44" ht="12.75">
      <c r="I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</row>
    <row r="412" spans="9:44" ht="12.75">
      <c r="I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</row>
    <row r="413" spans="9:44" ht="12.75">
      <c r="I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</row>
    <row r="414" spans="9:44" ht="12.75">
      <c r="I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</row>
    <row r="415" spans="9:44" ht="12.75">
      <c r="I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</row>
    <row r="416" spans="9:44" ht="12.75">
      <c r="I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</row>
    <row r="417" spans="9:44" ht="12.75">
      <c r="I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</row>
    <row r="418" spans="9:44" ht="12.75">
      <c r="I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</row>
    <row r="419" spans="9:44" ht="12.75">
      <c r="I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</row>
    <row r="420" spans="9:44" ht="12.75">
      <c r="I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</row>
    <row r="421" spans="9:44" ht="12.75">
      <c r="I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</row>
    <row r="422" spans="9:44" ht="12.75">
      <c r="I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</row>
    <row r="423" spans="9:44" ht="12.75">
      <c r="I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</row>
    <row r="424" spans="9:44" ht="12.75">
      <c r="I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</row>
    <row r="425" spans="9:44" ht="12.75">
      <c r="I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</row>
    <row r="426" spans="9:44" ht="12.75">
      <c r="I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</row>
    <row r="427" spans="9:44" ht="12.75">
      <c r="I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</row>
    <row r="428" spans="9:44" ht="12.75">
      <c r="I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</row>
    <row r="429" spans="9:44" ht="12.75">
      <c r="I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</row>
    <row r="430" spans="9:44" ht="12.75">
      <c r="I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</row>
    <row r="431" spans="9:44" ht="12.75">
      <c r="I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</row>
    <row r="432" spans="9:44" ht="12.75">
      <c r="I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</row>
    <row r="433" spans="9:44" ht="12.75">
      <c r="I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</row>
    <row r="434" spans="9:44" ht="12.75">
      <c r="I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</row>
    <row r="435" spans="9:44" ht="12.75">
      <c r="I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</row>
    <row r="436" spans="9:44" ht="12.75">
      <c r="I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</row>
    <row r="437" spans="9:44" ht="12.75">
      <c r="I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</row>
    <row r="438" spans="9:44" ht="12.75">
      <c r="I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</row>
    <row r="439" spans="9:44" ht="12.75">
      <c r="I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</row>
    <row r="440" spans="9:44" ht="12.75">
      <c r="I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</row>
    <row r="441" spans="9:44" ht="12.75">
      <c r="I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</row>
    <row r="442" spans="9:44" ht="12.75">
      <c r="I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</row>
    <row r="443" spans="9:44" ht="12.75">
      <c r="I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</row>
    <row r="444" spans="9:44" ht="12.75">
      <c r="I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</row>
    <row r="445" spans="9:44" ht="12.75">
      <c r="I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</row>
    <row r="446" spans="9:44" ht="12.75">
      <c r="I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</row>
    <row r="447" spans="9:44" ht="12.75">
      <c r="I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</row>
    <row r="448" spans="9:44" ht="12.75">
      <c r="I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</row>
    <row r="449" spans="9:44" ht="12.75">
      <c r="I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</row>
    <row r="450" spans="9:44" ht="12.75">
      <c r="I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</row>
    <row r="451" spans="9:44" ht="12.75">
      <c r="I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</row>
    <row r="452" spans="9:44" ht="12.75">
      <c r="I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</row>
    <row r="453" spans="9:44" ht="12.75">
      <c r="I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</row>
    <row r="454" spans="9:44" ht="12.75">
      <c r="I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</row>
    <row r="455" spans="9:44" ht="12.75">
      <c r="I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</row>
    <row r="456" spans="9:44" ht="12.75">
      <c r="I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</row>
    <row r="457" spans="9:44" ht="12.75">
      <c r="I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</row>
    <row r="458" spans="9:44" ht="12.75">
      <c r="I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</row>
    <row r="459" spans="9:44" ht="12.75">
      <c r="I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</row>
    <row r="460" spans="9:44" ht="12.75">
      <c r="I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</row>
    <row r="461" spans="9:44" ht="12.75">
      <c r="I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</row>
    <row r="462" spans="9:44" ht="12.75">
      <c r="I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</row>
    <row r="463" spans="9:44" ht="12.75">
      <c r="I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</row>
    <row r="464" spans="9:44" ht="12.75">
      <c r="I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</row>
    <row r="465" spans="9:44" ht="12.75">
      <c r="I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</row>
    <row r="466" spans="9:44" ht="12.75">
      <c r="I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</row>
    <row r="467" spans="9:44" ht="12.75">
      <c r="I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</row>
    <row r="468" spans="9:44" ht="12.75">
      <c r="I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</row>
    <row r="469" spans="9:44" ht="12.75">
      <c r="I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</row>
    <row r="470" spans="9:44" ht="12.75">
      <c r="I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</row>
    <row r="471" spans="9:44" ht="12.75">
      <c r="I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</row>
    <row r="472" spans="9:44" ht="12.75">
      <c r="I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</row>
    <row r="473" spans="9:44" ht="12.75">
      <c r="I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</row>
    <row r="474" spans="9:44" ht="12.75">
      <c r="I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</row>
    <row r="475" spans="9:44" ht="12.75">
      <c r="I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</row>
    <row r="476" spans="9:44" ht="12.75">
      <c r="I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</row>
    <row r="477" spans="9:44" ht="12.75">
      <c r="I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</row>
    <row r="478" spans="9:44" ht="12.75">
      <c r="I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</row>
    <row r="479" spans="9:44" ht="12.75">
      <c r="I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</row>
    <row r="480" spans="9:44" ht="12.75">
      <c r="I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</row>
    <row r="481" spans="9:44" ht="12.75">
      <c r="I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</row>
    <row r="482" spans="9:44" ht="12.75">
      <c r="I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</row>
    <row r="483" spans="9:44" ht="12.75">
      <c r="I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</row>
    <row r="484" spans="9:44" ht="12.75">
      <c r="I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</row>
    <row r="485" spans="9:44" ht="12.75">
      <c r="I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</row>
    <row r="486" spans="9:44" ht="12.75">
      <c r="I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</row>
    <row r="487" spans="9:44" ht="12.75">
      <c r="I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</row>
    <row r="488" spans="9:44" ht="12.75">
      <c r="I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</row>
    <row r="489" spans="9:44" ht="12.75">
      <c r="I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</row>
    <row r="490" spans="9:44" ht="12.75">
      <c r="I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</row>
    <row r="491" spans="9:44" ht="12.75">
      <c r="I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</row>
    <row r="492" spans="9:44" ht="12.75">
      <c r="I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</row>
    <row r="493" spans="9:44" ht="12.75">
      <c r="I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</row>
    <row r="494" spans="9:44" ht="12.75">
      <c r="I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</row>
    <row r="495" spans="9:44" ht="12.75">
      <c r="I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</row>
    <row r="496" spans="9:44" ht="12.75">
      <c r="I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</row>
    <row r="497" spans="9:44" ht="12.75">
      <c r="I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</row>
    <row r="498" spans="9:44" ht="12.75">
      <c r="I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</row>
    <row r="499" spans="9:44" ht="12.75">
      <c r="I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</row>
    <row r="500" spans="9:44" ht="12.75">
      <c r="I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</row>
    <row r="501" spans="9:44" ht="12.75">
      <c r="I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</row>
    <row r="502" spans="9:44" ht="12.75">
      <c r="I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</row>
    <row r="503" spans="9:44" ht="12.75">
      <c r="I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</row>
    <row r="504" spans="9:44" ht="12.75">
      <c r="I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</row>
    <row r="505" spans="9:44" ht="12.75">
      <c r="I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</row>
    <row r="506" spans="9:44" ht="12.75">
      <c r="I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</row>
    <row r="507" spans="9:44" ht="12.75">
      <c r="I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</row>
    <row r="508" spans="9:44" ht="12.75">
      <c r="I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</row>
    <row r="509" spans="9:44" ht="12.75">
      <c r="I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</row>
    <row r="510" spans="9:44" ht="12.75">
      <c r="I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</row>
    <row r="511" spans="9:44" ht="12.75">
      <c r="I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</row>
    <row r="512" spans="9:44" ht="12.75">
      <c r="I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</row>
    <row r="513" spans="9:44" ht="12.75">
      <c r="I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</row>
    <row r="514" spans="9:44" ht="12.75">
      <c r="I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</row>
    <row r="515" spans="9:44" ht="12.75">
      <c r="I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</row>
    <row r="516" spans="9:44" ht="12.75">
      <c r="I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</row>
    <row r="517" spans="9:44" ht="12.75">
      <c r="I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</row>
    <row r="518" spans="9:44" ht="12.75">
      <c r="I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</row>
    <row r="519" spans="9:44" ht="12.75">
      <c r="I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</row>
    <row r="520" spans="9:44" ht="12.75">
      <c r="I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</row>
    <row r="521" spans="9:44" ht="12.75">
      <c r="I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</row>
    <row r="522" spans="9:44" ht="12.75">
      <c r="I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</row>
    <row r="523" spans="9:44" ht="12.75">
      <c r="I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</row>
    <row r="524" spans="9:44" ht="12.75">
      <c r="I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</row>
    <row r="525" spans="9:44" ht="12.75">
      <c r="I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</row>
    <row r="526" spans="9:44" ht="12.75">
      <c r="I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</row>
    <row r="527" spans="9:44" ht="12.75">
      <c r="I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</row>
    <row r="528" spans="9:44" ht="12.75">
      <c r="I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</row>
    <row r="529" spans="9:44" ht="12.75">
      <c r="I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</row>
    <row r="530" spans="9:44" ht="12.75">
      <c r="I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</row>
    <row r="531" spans="9:44" ht="12.75">
      <c r="I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</row>
    <row r="532" spans="9:44" ht="12.75">
      <c r="I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</row>
    <row r="533" spans="9:44" ht="12.75">
      <c r="I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</row>
    <row r="534" spans="9:44" ht="12.75">
      <c r="I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</row>
    <row r="535" spans="9:44" ht="12.75">
      <c r="I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</row>
    <row r="536" spans="9:44" ht="12.75">
      <c r="I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</row>
    <row r="537" spans="9:44" ht="12.75">
      <c r="I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</row>
    <row r="538" spans="9:44" ht="12.75">
      <c r="I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</row>
    <row r="539" spans="9:44" ht="12.75">
      <c r="I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</row>
    <row r="540" spans="9:44" ht="12.75">
      <c r="I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</row>
    <row r="541" spans="9:44" ht="12.75">
      <c r="I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</row>
    <row r="542" spans="9:44" ht="12.75">
      <c r="I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</row>
    <row r="543" spans="9:44" ht="12.75">
      <c r="I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</row>
    <row r="544" spans="9:44" ht="12.75">
      <c r="I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</row>
    <row r="545" spans="9:44" ht="12.75">
      <c r="I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</row>
    <row r="546" spans="9:44" ht="12.75">
      <c r="I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</row>
    <row r="547" spans="9:44" ht="12.75">
      <c r="I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</row>
    <row r="548" spans="9:44" ht="12.75">
      <c r="I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</row>
    <row r="549" spans="9:44" ht="12.75">
      <c r="I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</row>
    <row r="550" spans="9:44" ht="12.75">
      <c r="I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</row>
    <row r="551" spans="9:44" ht="12.75">
      <c r="I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</row>
    <row r="552" spans="9:44" ht="12.75">
      <c r="I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</row>
    <row r="553" spans="9:44" ht="12.75">
      <c r="I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</row>
    <row r="554" spans="9:44" ht="12.75">
      <c r="I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</row>
    <row r="555" spans="9:44" ht="12.75">
      <c r="I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</row>
    <row r="556" spans="9:44" ht="12.75">
      <c r="I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</row>
    <row r="557" spans="9:44" ht="12.75">
      <c r="I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</row>
    <row r="558" spans="9:44" ht="12.75">
      <c r="I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</row>
    <row r="559" spans="9:44" ht="12.75">
      <c r="I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</row>
    <row r="560" spans="9:44" ht="12.75">
      <c r="I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</row>
    <row r="561" spans="9:44" ht="12.75">
      <c r="I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</row>
    <row r="562" spans="9:44" ht="12.75">
      <c r="I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</row>
    <row r="563" spans="9:44" ht="12.75">
      <c r="I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</row>
    <row r="564" spans="9:44" ht="12.75">
      <c r="I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</row>
    <row r="565" spans="9:44" ht="12.75">
      <c r="I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</row>
    <row r="566" spans="9:44" ht="12.75">
      <c r="I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</row>
    <row r="567" spans="9:44" ht="12.75">
      <c r="I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</row>
    <row r="568" spans="9:44" ht="12.75">
      <c r="I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</row>
    <row r="569" spans="9:44" ht="12.75">
      <c r="I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</row>
    <row r="570" spans="9:44" ht="12.75">
      <c r="I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</row>
    <row r="571" spans="9:44" ht="12.75">
      <c r="I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</row>
    <row r="572" spans="9:44" ht="12.75">
      <c r="I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</row>
    <row r="573" spans="9:44" ht="12.75">
      <c r="I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</row>
    <row r="574" spans="9:44" ht="12.75">
      <c r="I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</row>
    <row r="575" spans="9:44" ht="12.75">
      <c r="I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</row>
    <row r="576" spans="9:44" ht="12.75">
      <c r="I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</row>
    <row r="577" spans="9:44" ht="12.75">
      <c r="I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</row>
    <row r="578" spans="9:44" ht="12.75">
      <c r="I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</row>
    <row r="579" spans="9:44" ht="12.75">
      <c r="I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</row>
    <row r="580" spans="9:44" ht="12.75">
      <c r="I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</row>
    <row r="581" spans="9:44" ht="12.75">
      <c r="I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</row>
    <row r="582" spans="9:44" ht="12.75">
      <c r="I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</row>
    <row r="583" spans="9:44" ht="12.75">
      <c r="I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</row>
    <row r="584" spans="9:44" ht="12.75">
      <c r="I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</row>
    <row r="585" spans="9:44" ht="12.75">
      <c r="I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</row>
    <row r="586" spans="9:44" ht="12.75">
      <c r="I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</row>
    <row r="587" spans="9:44" ht="12.75">
      <c r="I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</row>
    <row r="588" spans="9:44" ht="12.75">
      <c r="I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</row>
    <row r="589" spans="9:44" ht="12.75">
      <c r="I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</row>
    <row r="590" spans="9:44" ht="12.75">
      <c r="I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</row>
    <row r="591" spans="9:44" ht="12.75">
      <c r="I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</row>
    <row r="592" spans="9:44" ht="12.75">
      <c r="I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</row>
    <row r="593" spans="9:44" ht="12.75">
      <c r="I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</row>
    <row r="594" spans="9:44" ht="12.75">
      <c r="I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</row>
    <row r="595" spans="9:44" ht="12.75">
      <c r="I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</row>
    <row r="596" spans="9:44" ht="12.75">
      <c r="I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</row>
    <row r="597" spans="9:44" ht="12.75">
      <c r="I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</row>
    <row r="598" spans="9:44" ht="12.75">
      <c r="I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</row>
    <row r="599" spans="9:44" ht="12.75">
      <c r="I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</row>
    <row r="600" spans="9:44" ht="12.75">
      <c r="I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</row>
    <row r="601" spans="9:44" ht="12.75">
      <c r="I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</row>
    <row r="602" spans="9:44" ht="12.75">
      <c r="I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</row>
    <row r="603" spans="9:44" ht="12.75">
      <c r="I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</row>
    <row r="604" spans="9:44" ht="12.75">
      <c r="I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</row>
    <row r="605" spans="9:44" ht="12.75">
      <c r="I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</row>
    <row r="606" spans="9:44" ht="12.75">
      <c r="I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</row>
    <row r="607" spans="9:44" ht="12.75">
      <c r="I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</row>
    <row r="608" spans="9:44" ht="12.75">
      <c r="I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</row>
    <row r="609" spans="9:44" ht="12.75">
      <c r="I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</row>
    <row r="610" spans="9:44" ht="12.75">
      <c r="I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</row>
    <row r="611" spans="9:44" ht="12.75">
      <c r="I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</row>
    <row r="612" spans="9:44" ht="12.75">
      <c r="I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</row>
    <row r="613" spans="9:44" ht="12.75">
      <c r="I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</row>
    <row r="614" spans="9:44" ht="12.75">
      <c r="I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</row>
    <row r="615" spans="9:44" ht="12.75">
      <c r="I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</row>
    <row r="616" spans="9:44" ht="12.75">
      <c r="I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</row>
    <row r="617" spans="9:44" ht="12.75">
      <c r="I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</row>
    <row r="618" spans="9:44" ht="12.75">
      <c r="I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</row>
    <row r="619" spans="9:44" ht="12.75">
      <c r="I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</row>
    <row r="620" spans="9:44" ht="12.75">
      <c r="I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</row>
    <row r="621" spans="9:44" ht="12.75">
      <c r="I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</row>
    <row r="622" spans="9:44" ht="12.75">
      <c r="I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</row>
    <row r="623" spans="9:44" ht="12.75">
      <c r="I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</row>
    <row r="624" spans="9:44" ht="12.75">
      <c r="I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</row>
    <row r="625" spans="9:44" ht="12.75">
      <c r="I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</row>
    <row r="626" spans="9:44" ht="12.75">
      <c r="I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</row>
    <row r="627" spans="9:44" ht="12.75">
      <c r="I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</row>
    <row r="628" spans="9:44" ht="12.75">
      <c r="I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</row>
    <row r="629" spans="9:44" ht="12.75">
      <c r="I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</row>
    <row r="630" spans="9:44" ht="12.75">
      <c r="I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</row>
    <row r="631" spans="9:44" ht="12.75">
      <c r="I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</row>
    <row r="632" spans="9:44" ht="12.75">
      <c r="I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</row>
    <row r="633" spans="9:44" ht="12.75">
      <c r="I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</row>
    <row r="634" spans="9:44" ht="12.75">
      <c r="I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</row>
    <row r="635" spans="9:44" ht="12.75">
      <c r="I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</row>
    <row r="636" spans="9:44" ht="12.75">
      <c r="I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</row>
    <row r="637" spans="9:44" ht="12.75">
      <c r="I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</row>
    <row r="638" spans="9:44" ht="12.75">
      <c r="I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</row>
    <row r="639" spans="9:44" ht="12.75">
      <c r="I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</row>
    <row r="640" spans="9:44" ht="12.75">
      <c r="I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</row>
    <row r="641" spans="9:44" ht="12.75">
      <c r="I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</row>
    <row r="642" spans="9:44" ht="12.75">
      <c r="I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</row>
    <row r="643" spans="9:44" ht="12.75">
      <c r="I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</row>
    <row r="644" spans="9:44" ht="12.75">
      <c r="I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</row>
    <row r="645" spans="9:44" ht="12.75">
      <c r="I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</row>
    <row r="646" spans="9:44" ht="12.75">
      <c r="I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</row>
    <row r="647" spans="9:44" ht="12.75">
      <c r="I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</row>
    <row r="648" spans="9:44" ht="12.75">
      <c r="I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</row>
    <row r="649" spans="9:44" ht="12.75">
      <c r="I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</row>
    <row r="650" spans="9:44" ht="12.75">
      <c r="I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</row>
    <row r="651" spans="9:44" ht="12.75">
      <c r="I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</row>
    <row r="652" spans="9:44" ht="12.75">
      <c r="I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</row>
    <row r="653" spans="9:44" ht="12.75">
      <c r="I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</row>
    <row r="654" spans="9:44" ht="12.75">
      <c r="I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</row>
    <row r="655" spans="9:44" ht="12.75">
      <c r="I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</row>
    <row r="656" spans="9:44" ht="12.75">
      <c r="I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</row>
    <row r="657" spans="9:44" ht="12.75">
      <c r="I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</row>
    <row r="658" spans="9:44" ht="12.75">
      <c r="I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</row>
    <row r="659" spans="9:44" ht="12.75">
      <c r="I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</row>
    <row r="660" spans="9:44" ht="12.75">
      <c r="I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</row>
    <row r="661" spans="9:44" ht="12.75">
      <c r="I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</row>
    <row r="662" spans="9:44" ht="12.75">
      <c r="I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</row>
    <row r="663" spans="9:44" ht="12.75">
      <c r="I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</row>
    <row r="664" spans="9:44" ht="12.75">
      <c r="I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</row>
    <row r="665" spans="9:44" ht="12.75">
      <c r="I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</row>
    <row r="666" spans="9:44" ht="12.75">
      <c r="I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</row>
    <row r="667" spans="9:44" ht="12.75">
      <c r="I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</row>
    <row r="668" spans="9:44" ht="12.75">
      <c r="I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</row>
    <row r="669" spans="9:44" ht="12.75">
      <c r="I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</row>
    <row r="670" spans="9:44" ht="12.75">
      <c r="I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</row>
    <row r="671" spans="9:44" ht="12.75">
      <c r="I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</row>
    <row r="672" spans="9:44" ht="12.75">
      <c r="I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</row>
    <row r="673" spans="9:44" ht="12.75">
      <c r="I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</row>
    <row r="674" spans="9:44" ht="12.75">
      <c r="I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</row>
    <row r="675" spans="9:44" ht="12.75">
      <c r="I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</row>
    <row r="676" spans="9:44" ht="12.75">
      <c r="I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</row>
    <row r="677" spans="9:44" ht="12.75">
      <c r="I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</row>
    <row r="678" spans="9:44" ht="12.75">
      <c r="I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</row>
    <row r="679" spans="9:44" ht="12.75">
      <c r="I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</row>
    <row r="680" spans="9:44" ht="12.75">
      <c r="I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</row>
    <row r="681" spans="9:44" ht="12.75">
      <c r="I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</row>
    <row r="682" spans="9:44" ht="12.75">
      <c r="I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</row>
    <row r="683" spans="9:44" ht="12.75">
      <c r="I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</row>
    <row r="684" spans="9:44" ht="12.75">
      <c r="I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</row>
    <row r="685" spans="9:44" ht="12.75">
      <c r="I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</row>
    <row r="686" spans="9:44" ht="12.75">
      <c r="I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</row>
    <row r="687" spans="9:44" ht="12.75">
      <c r="I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</row>
    <row r="688" spans="9:44" ht="12.75">
      <c r="I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</row>
    <row r="689" spans="9:44" ht="12.75">
      <c r="I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</row>
    <row r="690" spans="9:44" ht="12.75">
      <c r="I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</row>
    <row r="691" spans="9:44" ht="12.75">
      <c r="I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</row>
    <row r="692" spans="9:44" ht="12.75">
      <c r="I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</row>
    <row r="693" spans="9:44" ht="12.75">
      <c r="I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</row>
    <row r="694" spans="9:44" ht="12.75">
      <c r="I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</row>
    <row r="695" spans="9:44" ht="12.75">
      <c r="I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</row>
    <row r="696" spans="9:44" ht="12.75">
      <c r="I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</row>
    <row r="697" spans="9:44" ht="12.75">
      <c r="I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</row>
    <row r="698" spans="9:44" ht="12.75">
      <c r="I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</row>
    <row r="699" spans="9:44" ht="12.75">
      <c r="I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</row>
    <row r="700" spans="9:44" ht="12.75">
      <c r="I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</row>
    <row r="701" spans="9:44" ht="12.75">
      <c r="I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</row>
    <row r="702" spans="9:44" ht="12.75">
      <c r="I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</row>
    <row r="703" spans="9:44" ht="12.75">
      <c r="I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</row>
    <row r="704" spans="9:44" ht="12.75">
      <c r="I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</row>
    <row r="705" spans="9:44" ht="12.75">
      <c r="I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</row>
    <row r="706" spans="9:44" ht="12.75">
      <c r="I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</row>
    <row r="707" spans="9:44" ht="12.75">
      <c r="I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</row>
    <row r="708" spans="9:44" ht="12.75">
      <c r="I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</row>
    <row r="709" spans="9:44" ht="12.75">
      <c r="I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</row>
    <row r="710" spans="9:44" ht="12.75">
      <c r="I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</row>
    <row r="711" spans="9:44" ht="12.75">
      <c r="I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</row>
    <row r="712" spans="9:44" ht="12.75">
      <c r="I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</row>
    <row r="713" spans="9:44" ht="12.75">
      <c r="I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</row>
    <row r="714" spans="9:44" ht="12.75">
      <c r="I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</row>
    <row r="715" spans="9:44" ht="12.75">
      <c r="I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</row>
    <row r="716" spans="9:44" ht="12.75">
      <c r="I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</row>
    <row r="717" spans="9:44" ht="12.75">
      <c r="I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</row>
    <row r="718" spans="9:44" ht="12.75">
      <c r="I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</row>
    <row r="719" spans="9:44" ht="12.75">
      <c r="I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</row>
    <row r="720" spans="9:44" ht="12.75">
      <c r="I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</row>
    <row r="721" spans="9:44" ht="12.75">
      <c r="I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</row>
    <row r="722" spans="9:44" ht="12.75">
      <c r="I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</row>
    <row r="723" spans="9:44" ht="12.75">
      <c r="I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</row>
    <row r="724" spans="9:44" ht="12.75">
      <c r="I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</row>
    <row r="725" spans="9:44" ht="12.75">
      <c r="I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</row>
    <row r="726" spans="9:44" ht="12.75">
      <c r="I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</row>
    <row r="727" spans="9:44" ht="12.75">
      <c r="I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</row>
    <row r="728" spans="9:44" ht="12.75">
      <c r="I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</row>
    <row r="729" spans="9:44" ht="12.75">
      <c r="I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</row>
    <row r="730" spans="9:44" ht="12.75">
      <c r="I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</row>
    <row r="731" spans="9:44" ht="12.75">
      <c r="I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</row>
    <row r="732" spans="9:44" ht="12.75">
      <c r="I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</row>
    <row r="733" spans="9:44" ht="12.75">
      <c r="I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</row>
    <row r="734" spans="9:44" ht="12.75">
      <c r="I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</row>
    <row r="735" spans="9:44" ht="12.75">
      <c r="I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</row>
    <row r="736" spans="9:44" ht="12.75">
      <c r="I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</row>
    <row r="737" spans="9:44" ht="12.75">
      <c r="I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</row>
    <row r="738" spans="9:44" ht="12.75">
      <c r="I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</row>
    <row r="739" spans="9:44" ht="12.75">
      <c r="I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</row>
    <row r="740" spans="9:44" ht="12.75">
      <c r="I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</row>
    <row r="741" spans="9:44" ht="12.75">
      <c r="I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</row>
    <row r="742" spans="9:44" ht="12.75">
      <c r="I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</row>
    <row r="743" spans="9:44" ht="12.75">
      <c r="I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</row>
    <row r="744" spans="9:44" ht="12.75">
      <c r="I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</row>
    <row r="745" spans="9:44" ht="12.75">
      <c r="I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</row>
    <row r="746" spans="9:44" ht="12.75">
      <c r="I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</row>
    <row r="747" spans="9:44" ht="12.75">
      <c r="I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</row>
    <row r="748" spans="9:44" ht="12.75">
      <c r="I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</row>
    <row r="749" spans="9:44" ht="12.75">
      <c r="I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</row>
    <row r="750" spans="9:44" ht="12.75">
      <c r="I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</row>
    <row r="751" spans="9:44" ht="12.75">
      <c r="I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</row>
    <row r="752" spans="9:44" ht="12.75">
      <c r="I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</row>
    <row r="753" spans="9:44" ht="12.75">
      <c r="I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</row>
    <row r="754" spans="9:44" ht="12.75">
      <c r="I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</row>
    <row r="755" spans="9:44" ht="12.75">
      <c r="I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</row>
    <row r="756" spans="9:44" ht="12.75">
      <c r="I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</row>
    <row r="757" spans="9:44" ht="12.75">
      <c r="I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</row>
    <row r="758" spans="9:44" ht="12.75">
      <c r="I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</row>
    <row r="759" spans="9:44" ht="12.75">
      <c r="I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</row>
    <row r="760" spans="9:44" ht="12.75">
      <c r="I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</row>
    <row r="761" spans="9:44" ht="12.75">
      <c r="I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</row>
    <row r="762" spans="9:44" ht="12.75">
      <c r="I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</row>
    <row r="763" spans="9:44" ht="12.75">
      <c r="I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</row>
    <row r="764" spans="9:44" ht="12.75">
      <c r="I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</row>
    <row r="765" spans="9:44" ht="12.75">
      <c r="I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</row>
    <row r="766" spans="9:44" ht="12.75">
      <c r="I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</row>
    <row r="767" spans="9:44" ht="12.75">
      <c r="I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</row>
    <row r="768" spans="9:44" ht="12.75">
      <c r="I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</row>
    <row r="769" spans="9:44" ht="12.75">
      <c r="I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</row>
    <row r="770" spans="9:44" ht="12.75">
      <c r="I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</row>
    <row r="771" spans="9:44" ht="12.75">
      <c r="I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</row>
    <row r="772" spans="9:44" ht="12.75">
      <c r="I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</row>
    <row r="773" spans="9:44" ht="12.75">
      <c r="I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</row>
    <row r="774" spans="9:44" ht="12.75">
      <c r="I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</row>
    <row r="775" spans="9:44" ht="12.75">
      <c r="I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</row>
    <row r="776" spans="9:44" ht="12.75">
      <c r="I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</row>
    <row r="777" spans="9:44" ht="12.75">
      <c r="I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</row>
    <row r="778" spans="9:44" ht="12.75">
      <c r="I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</row>
    <row r="779" spans="9:44" ht="12.75">
      <c r="I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</row>
    <row r="780" spans="9:44" ht="12.75">
      <c r="I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</row>
    <row r="781" spans="9:44" ht="12.75">
      <c r="I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</row>
    <row r="782" spans="9:44" ht="12.75">
      <c r="I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</row>
    <row r="783" spans="9:44" ht="12.75">
      <c r="I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</row>
    <row r="784" spans="9:44" ht="12.75">
      <c r="I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</row>
    <row r="785" spans="9:44" ht="12.75">
      <c r="I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</row>
    <row r="786" spans="9:44" ht="12.75">
      <c r="I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</row>
    <row r="787" spans="9:44" ht="12.75">
      <c r="I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</row>
    <row r="788" spans="9:44" ht="12.75">
      <c r="I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</row>
    <row r="789" spans="9:44" ht="12.75">
      <c r="I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</row>
    <row r="790" spans="9:44" ht="12.75">
      <c r="I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</row>
    <row r="791" spans="9:44" ht="12.75">
      <c r="I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</row>
    <row r="792" spans="9:44" ht="12.75">
      <c r="I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</row>
    <row r="793" spans="9:44" ht="12.75">
      <c r="I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</row>
    <row r="794" spans="9:44" ht="12.75">
      <c r="I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</row>
    <row r="795" spans="9:44" ht="12.75">
      <c r="I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</row>
    <row r="796" spans="9:44" ht="12.75">
      <c r="I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</row>
    <row r="797" spans="9:44" ht="12.75">
      <c r="I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</row>
    <row r="798" spans="9:44" ht="12.75">
      <c r="I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</row>
    <row r="799" spans="9:44" ht="12.75">
      <c r="I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</row>
    <row r="800" spans="9:44" ht="12.75">
      <c r="I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</row>
    <row r="801" spans="9:44" ht="12.75">
      <c r="I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</row>
    <row r="802" spans="9:44" ht="12.75">
      <c r="I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</row>
    <row r="803" spans="9:44" ht="12.75">
      <c r="I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</row>
    <row r="804" spans="9:44" ht="12.75">
      <c r="I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</row>
    <row r="805" spans="9:44" ht="12.75">
      <c r="I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</row>
    <row r="806" spans="9:44" ht="12.75">
      <c r="I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</row>
    <row r="807" spans="9:44" ht="12.75">
      <c r="I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</row>
    <row r="808" spans="9:44" ht="12.75">
      <c r="I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</row>
    <row r="809" spans="9:44" ht="12.75">
      <c r="I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</row>
    <row r="810" spans="9:44" ht="12.75">
      <c r="I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</row>
    <row r="811" spans="9:44" ht="12.75">
      <c r="I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</row>
    <row r="812" spans="9:44" ht="12.75">
      <c r="I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</row>
    <row r="813" spans="9:44" ht="12.75">
      <c r="I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</row>
    <row r="814" spans="9:44" ht="12.75">
      <c r="I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</row>
    <row r="815" spans="9:44" ht="12.75">
      <c r="I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</row>
    <row r="816" spans="9:44" ht="12.75">
      <c r="I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</row>
    <row r="817" spans="9:44" ht="12.75">
      <c r="I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</row>
    <row r="818" spans="9:44" ht="12.75">
      <c r="I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</row>
    <row r="819" spans="9:44" ht="12.75">
      <c r="I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</row>
    <row r="820" spans="9:44" ht="12.75">
      <c r="I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</row>
    <row r="821" spans="9:44" ht="12.75">
      <c r="I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</row>
    <row r="822" spans="9:44" ht="12.75">
      <c r="I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</row>
    <row r="823" spans="9:44" ht="12.75">
      <c r="I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</row>
    <row r="824" spans="9:44" ht="12.75">
      <c r="I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</row>
    <row r="825" spans="9:44" ht="12.75">
      <c r="I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</row>
    <row r="826" spans="9:44" ht="12.75">
      <c r="I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</row>
    <row r="827" spans="9:44" ht="12.75">
      <c r="I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</row>
    <row r="828" spans="9:44" ht="12.75">
      <c r="I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</row>
    <row r="829" spans="9:44" ht="12.75">
      <c r="I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</row>
    <row r="830" spans="9:44" ht="12.75">
      <c r="I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</row>
    <row r="831" spans="9:44" ht="12.75">
      <c r="I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</row>
    <row r="832" spans="9:44" ht="12.75">
      <c r="I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</row>
    <row r="833" spans="9:44" ht="12.75">
      <c r="I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</row>
    <row r="834" spans="9:44" ht="12.75">
      <c r="I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</row>
    <row r="835" spans="9:44" ht="12.75">
      <c r="I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</row>
    <row r="836" spans="9:44" ht="12.75">
      <c r="I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</row>
    <row r="837" spans="9:44" ht="12.75">
      <c r="I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</row>
    <row r="838" spans="9:44" ht="12.75">
      <c r="I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</row>
    <row r="839" spans="9:44" ht="12.75">
      <c r="I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</row>
    <row r="840" spans="9:44" ht="12.75">
      <c r="I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</row>
    <row r="841" spans="9:44" ht="12.75">
      <c r="I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</row>
    <row r="842" spans="9:44" ht="12.75">
      <c r="I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</row>
    <row r="843" spans="9:44" ht="12.75">
      <c r="I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</row>
    <row r="844" spans="9:44" ht="12.75">
      <c r="I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</row>
    <row r="845" spans="9:44" ht="12.75">
      <c r="I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</row>
    <row r="846" spans="9:44" ht="12.75">
      <c r="I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</row>
    <row r="847" spans="9:44" ht="12.75">
      <c r="I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</row>
    <row r="848" spans="9:44" ht="12.75">
      <c r="I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</row>
    <row r="849" spans="9:44" ht="12.75">
      <c r="I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</row>
    <row r="850" spans="9:44" ht="12.75">
      <c r="I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</row>
    <row r="851" spans="9:44" ht="12.75">
      <c r="I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</row>
    <row r="852" spans="9:44" ht="12.75">
      <c r="I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</row>
    <row r="853" spans="9:44" ht="12.75">
      <c r="I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</row>
    <row r="854" spans="9:44" ht="12.75">
      <c r="I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</row>
    <row r="855" spans="9:44" ht="12.75">
      <c r="I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</row>
    <row r="856" spans="9:44" ht="12.75">
      <c r="I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</row>
    <row r="857" spans="9:44" ht="12.75">
      <c r="I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</row>
    <row r="858" spans="9:44" ht="12.75">
      <c r="I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</row>
    <row r="859" spans="9:44" ht="12.75">
      <c r="I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  <c r="AR859" s="19"/>
    </row>
    <row r="860" spans="9:44" ht="12.75">
      <c r="I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</row>
    <row r="861" spans="9:44" ht="12.75">
      <c r="I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  <c r="AR861" s="19"/>
    </row>
    <row r="862" spans="9:44" ht="12.75">
      <c r="I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  <c r="AR862" s="19"/>
    </row>
    <row r="863" spans="9:44" ht="12.75">
      <c r="I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  <c r="AQ863" s="19"/>
      <c r="AR863" s="19"/>
    </row>
    <row r="864" spans="9:44" ht="12.75">
      <c r="I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  <c r="AQ864" s="19"/>
      <c r="AR864" s="19"/>
    </row>
    <row r="865" spans="9:44" ht="12.75">
      <c r="I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  <c r="AQ865" s="19"/>
      <c r="AR865" s="19"/>
    </row>
    <row r="866" spans="9:44" ht="12.75">
      <c r="I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  <c r="AR866" s="19"/>
    </row>
    <row r="867" spans="9:44" ht="12.75">
      <c r="I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/>
    </row>
    <row r="868" spans="9:44" ht="12.75">
      <c r="I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  <c r="AR868" s="19"/>
    </row>
    <row r="869" spans="9:44" ht="12.75">
      <c r="I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</row>
    <row r="870" spans="9:44" ht="12.75">
      <c r="I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  <c r="AQ870" s="19"/>
      <c r="AR870" s="19"/>
    </row>
    <row r="871" spans="9:44" ht="12.75">
      <c r="I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  <c r="AQ871" s="19"/>
      <c r="AR871" s="19"/>
    </row>
    <row r="872" spans="9:44" ht="12.75">
      <c r="I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/>
    </row>
    <row r="873" spans="9:44" ht="12.75">
      <c r="I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  <c r="AQ873" s="19"/>
      <c r="AR873" s="19"/>
    </row>
    <row r="874" spans="9:44" ht="12.75">
      <c r="I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  <c r="AQ874" s="19"/>
      <c r="AR874" s="19"/>
    </row>
    <row r="875" spans="9:44" ht="12.75">
      <c r="I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  <c r="AQ875" s="19"/>
      <c r="AR875" s="19"/>
    </row>
    <row r="876" spans="9:44" ht="12.75">
      <c r="I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  <c r="AQ876" s="19"/>
      <c r="AR876" s="19"/>
    </row>
    <row r="877" spans="9:44" ht="12.75">
      <c r="I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  <c r="AQ877" s="19"/>
      <c r="AR877" s="19"/>
    </row>
    <row r="878" spans="9:44" ht="12.75">
      <c r="I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  <c r="AQ878" s="19"/>
      <c r="AR878" s="19"/>
    </row>
    <row r="879" spans="9:44" ht="12.75">
      <c r="I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  <c r="AQ879" s="19"/>
      <c r="AR879" s="19"/>
    </row>
    <row r="880" spans="9:44" ht="12.75">
      <c r="I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  <c r="AQ880" s="19"/>
      <c r="AR880" s="19"/>
    </row>
    <row r="881" spans="9:44" ht="12.75">
      <c r="I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  <c r="AQ881" s="19"/>
      <c r="AR881" s="19"/>
    </row>
    <row r="882" spans="9:44" ht="12.75">
      <c r="I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  <c r="AQ882" s="19"/>
      <c r="AR882" s="19"/>
    </row>
    <row r="883" spans="9:44" ht="12.75">
      <c r="I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  <c r="AQ883" s="19"/>
      <c r="AR883" s="19"/>
    </row>
    <row r="884" spans="9:44" ht="12.75">
      <c r="I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  <c r="AP884" s="19"/>
      <c r="AQ884" s="19"/>
      <c r="AR884" s="19"/>
    </row>
    <row r="885" spans="9:44" ht="12.75">
      <c r="I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/>
    </row>
    <row r="886" spans="9:44" ht="12.75">
      <c r="I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  <c r="AQ886" s="19"/>
      <c r="AR886" s="19"/>
    </row>
    <row r="887" spans="9:44" ht="12.75">
      <c r="I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  <c r="AQ887" s="19"/>
      <c r="AR887" s="19"/>
    </row>
    <row r="888" spans="9:44" ht="12.75">
      <c r="I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  <c r="AQ888" s="19"/>
      <c r="AR888" s="19"/>
    </row>
    <row r="889" spans="9:44" ht="12.75">
      <c r="I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  <c r="AQ889" s="19"/>
      <c r="AR889" s="19"/>
    </row>
    <row r="890" spans="9:44" ht="12.75">
      <c r="I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  <c r="AR890" s="19"/>
    </row>
    <row r="891" spans="9:44" ht="12.75">
      <c r="I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  <c r="AR891" s="19"/>
    </row>
    <row r="892" spans="9:44" ht="12.75">
      <c r="I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/>
    </row>
    <row r="893" spans="9:44" ht="12.75">
      <c r="I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/>
    </row>
    <row r="894" spans="9:44" ht="12.75">
      <c r="I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/>
    </row>
    <row r="895" spans="9:44" ht="12.75">
      <c r="I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</row>
    <row r="896" spans="9:44" ht="12.75">
      <c r="I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</row>
    <row r="897" spans="9:44" ht="12.75">
      <c r="I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</row>
    <row r="898" spans="9:44" ht="12.75">
      <c r="I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  <c r="AQ898" s="19"/>
      <c r="AR898" s="19"/>
    </row>
    <row r="899" spans="9:44" ht="12.75">
      <c r="I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  <c r="AQ899" s="19"/>
      <c r="AR899" s="19"/>
    </row>
    <row r="900" spans="9:44" ht="12.75">
      <c r="I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/>
    </row>
    <row r="901" spans="9:44" ht="12.75">
      <c r="I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/>
    </row>
    <row r="902" spans="9:44" ht="12.75">
      <c r="I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  <c r="AR902" s="19"/>
    </row>
    <row r="903" spans="9:44" ht="12.75">
      <c r="I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/>
    </row>
    <row r="904" spans="9:44" ht="12.75">
      <c r="I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  <c r="AR904" s="19"/>
    </row>
    <row r="905" spans="9:44" ht="12.75">
      <c r="I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  <c r="AR905" s="19"/>
    </row>
    <row r="906" spans="9:44" ht="12.75">
      <c r="I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/>
    </row>
    <row r="907" spans="9:44" ht="12.75">
      <c r="I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</row>
    <row r="908" spans="9:44" ht="12.75">
      <c r="I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</row>
    <row r="909" spans="9:44" ht="12.75">
      <c r="I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/>
    </row>
    <row r="910" spans="9:44" ht="12.75">
      <c r="I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/>
    </row>
    <row r="911" spans="9:44" ht="12.75">
      <c r="I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  <c r="AQ911" s="19"/>
      <c r="AR911" s="19"/>
    </row>
    <row r="912" spans="9:44" ht="12.75">
      <c r="I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/>
    </row>
    <row r="913" spans="9:44" ht="12.75">
      <c r="I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  <c r="AQ913" s="19"/>
      <c r="AR913" s="19"/>
    </row>
    <row r="914" spans="9:44" ht="12.75">
      <c r="I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  <c r="AR914" s="19"/>
    </row>
    <row r="915" spans="9:44" ht="12.75">
      <c r="I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  <c r="AR915" s="19"/>
    </row>
    <row r="916" spans="9:44" ht="12.75">
      <c r="I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  <c r="AR916" s="19"/>
    </row>
    <row r="917" spans="9:44" ht="12.75">
      <c r="I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  <c r="AQ917" s="19"/>
      <c r="AR917" s="19"/>
    </row>
    <row r="918" spans="9:44" ht="12.75">
      <c r="I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/>
    </row>
    <row r="919" spans="9:44" ht="12.75">
      <c r="I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  <c r="AQ919" s="19"/>
      <c r="AR919" s="19"/>
    </row>
    <row r="920" spans="9:44" ht="12.75">
      <c r="I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  <c r="AR920" s="19"/>
    </row>
    <row r="921" spans="9:44" ht="12.75">
      <c r="I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  <c r="AR921" s="19"/>
    </row>
    <row r="922" spans="9:44" ht="12.75">
      <c r="I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/>
    </row>
    <row r="923" spans="9:44" ht="12.75">
      <c r="I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</row>
    <row r="924" spans="9:44" ht="12.75">
      <c r="I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/>
    </row>
    <row r="925" spans="9:44" ht="12.75">
      <c r="I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  <c r="AR925" s="19"/>
    </row>
    <row r="926" spans="9:44" ht="12.75">
      <c r="I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</row>
    <row r="927" spans="9:44" ht="12.75">
      <c r="I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/>
    </row>
    <row r="928" spans="9:44" ht="12.75">
      <c r="I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</row>
    <row r="929" spans="9:44" ht="12.75">
      <c r="I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</row>
    <row r="930" spans="9:44" ht="12.75">
      <c r="I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</row>
    <row r="931" spans="9:44" ht="12.75">
      <c r="I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</row>
    <row r="932" spans="9:44" ht="12.75">
      <c r="I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  <c r="AR932" s="19"/>
    </row>
    <row r="933" spans="9:44" ht="12.75">
      <c r="I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/>
    </row>
    <row r="934" spans="9:44" ht="12.75">
      <c r="I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/>
    </row>
    <row r="935" spans="9:44" ht="12.75">
      <c r="I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/>
    </row>
    <row r="936" spans="9:44" ht="12.75">
      <c r="I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  <c r="AR936" s="19"/>
    </row>
    <row r="937" spans="9:44" ht="12.75">
      <c r="I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  <c r="AR937" s="19"/>
    </row>
    <row r="938" spans="9:44" ht="12.75">
      <c r="I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</row>
    <row r="939" spans="9:44" ht="12.75">
      <c r="I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</row>
    <row r="940" spans="9:44" ht="12.75">
      <c r="I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</row>
    <row r="941" spans="9:44" ht="12.75">
      <c r="I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</row>
    <row r="942" spans="9:44" ht="12.75">
      <c r="I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/>
    </row>
    <row r="943" spans="9:44" ht="12.75">
      <c r="I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  <c r="AR943" s="19"/>
    </row>
    <row r="944" spans="9:44" ht="12.75">
      <c r="I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</row>
    <row r="945" spans="9:44" ht="12.75">
      <c r="I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</row>
    <row r="946" spans="9:44" ht="12.75">
      <c r="I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</row>
    <row r="947" spans="9:44" ht="12.75">
      <c r="I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</row>
    <row r="948" spans="9:44" ht="12.75">
      <c r="I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</row>
    <row r="949" spans="9:44" ht="12.75">
      <c r="I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</row>
    <row r="950" spans="9:44" ht="12.75">
      <c r="I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  <c r="AR950" s="19"/>
    </row>
    <row r="951" spans="9:44" ht="12.75">
      <c r="I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</row>
    <row r="952" spans="9:44" ht="12.75">
      <c r="I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</row>
    <row r="953" spans="9:44" ht="12.75">
      <c r="I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  <c r="AR953" s="19"/>
    </row>
    <row r="954" spans="9:44" ht="12.75">
      <c r="I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</row>
    <row r="955" spans="9:44" ht="12.75">
      <c r="I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</row>
    <row r="956" spans="9:44" ht="12.75">
      <c r="I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  <c r="AR956" s="19"/>
    </row>
    <row r="957" spans="9:44" ht="12.75">
      <c r="I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</row>
    <row r="958" spans="9:44" ht="12.75">
      <c r="I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/>
    </row>
    <row r="959" spans="9:44" ht="12.75">
      <c r="I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</row>
    <row r="960" spans="9:44" ht="12.75">
      <c r="I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/>
    </row>
    <row r="961" spans="9:44" ht="12.75">
      <c r="I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  <c r="AR961" s="19"/>
    </row>
    <row r="962" spans="9:44" ht="12.75">
      <c r="I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  <c r="AQ962" s="19"/>
      <c r="AR962" s="19"/>
    </row>
    <row r="963" spans="9:44" ht="12.75">
      <c r="I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</row>
    <row r="964" spans="9:44" ht="12.75">
      <c r="I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  <c r="AR964" s="19"/>
    </row>
    <row r="965" spans="9:44" ht="12.75">
      <c r="I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/>
    </row>
    <row r="966" spans="9:44" ht="12.75">
      <c r="I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/>
    </row>
    <row r="967" spans="9:44" ht="12.75">
      <c r="I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  <c r="AP967" s="19"/>
      <c r="AQ967" s="19"/>
      <c r="AR967" s="19"/>
    </row>
    <row r="968" spans="9:44" ht="12.75">
      <c r="I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  <c r="AQ968" s="19"/>
      <c r="AR968" s="19"/>
    </row>
    <row r="969" spans="9:44" ht="12.75">
      <c r="I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/>
    </row>
    <row r="970" spans="9:44" ht="12.75">
      <c r="I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  <c r="AQ970" s="19"/>
      <c r="AR970" s="19"/>
    </row>
    <row r="971" spans="9:44" ht="12.75">
      <c r="I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</row>
    <row r="972" spans="9:44" ht="12.75">
      <c r="I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  <c r="AQ972" s="19"/>
      <c r="AR972" s="19"/>
    </row>
    <row r="973" spans="9:44" ht="12.75">
      <c r="I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</row>
    <row r="974" spans="9:44" ht="12.75">
      <c r="I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  <c r="AQ974" s="19"/>
      <c r="AR974" s="19"/>
    </row>
    <row r="975" spans="9:44" ht="12.75">
      <c r="I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  <c r="AQ975" s="19"/>
      <c r="AR975" s="19"/>
    </row>
    <row r="976" spans="9:44" ht="12.75">
      <c r="I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  <c r="AP976" s="19"/>
      <c r="AQ976" s="19"/>
      <c r="AR976" s="19"/>
    </row>
    <row r="977" spans="9:44" ht="12.75">
      <c r="I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  <c r="AQ977" s="19"/>
      <c r="AR977" s="19"/>
    </row>
    <row r="978" spans="9:44" ht="12.75">
      <c r="I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  <c r="AQ978" s="19"/>
      <c r="AR978" s="19"/>
    </row>
    <row r="979" spans="9:44" ht="12.75">
      <c r="I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  <c r="AQ979" s="19"/>
      <c r="AR979" s="19"/>
    </row>
    <row r="980" spans="9:44" ht="12.75">
      <c r="I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</row>
    <row r="981" spans="9:44" ht="12.75">
      <c r="I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N981" s="19"/>
      <c r="AO981" s="19"/>
      <c r="AP981" s="19"/>
      <c r="AQ981" s="19"/>
      <c r="AR981" s="19"/>
    </row>
    <row r="982" spans="9:44" ht="12.75">
      <c r="I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</row>
    <row r="983" spans="9:44" ht="12.75">
      <c r="I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/>
    </row>
    <row r="984" spans="9:44" ht="12.75">
      <c r="I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  <c r="AQ984" s="19"/>
      <c r="AR984" s="19"/>
    </row>
    <row r="985" spans="9:44" ht="12.75">
      <c r="I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  <c r="AQ985" s="19"/>
      <c r="AR985" s="19"/>
    </row>
    <row r="986" spans="9:44" ht="12.75">
      <c r="I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/>
    </row>
    <row r="987" spans="9:44" ht="12.75">
      <c r="I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  <c r="AO987" s="19"/>
      <c r="AP987" s="19"/>
      <c r="AQ987" s="19"/>
      <c r="AR987" s="19"/>
    </row>
    <row r="988" spans="9:44" ht="12.75">
      <c r="I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</row>
    <row r="989" spans="9:44" ht="12.75">
      <c r="I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</row>
    <row r="990" spans="9:44" ht="12.75">
      <c r="I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</row>
    <row r="991" spans="9:44" ht="12.75">
      <c r="I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</row>
    <row r="992" spans="9:44" ht="12.75">
      <c r="I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</row>
    <row r="993" spans="9:44" ht="12.75">
      <c r="I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</row>
    <row r="994" spans="9:44" ht="12.75">
      <c r="I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</row>
    <row r="995" spans="9:44" ht="12.75">
      <c r="I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/>
    </row>
    <row r="996" spans="9:44" ht="12.75">
      <c r="I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  <c r="AQ996" s="19"/>
      <c r="AR996" s="19"/>
    </row>
    <row r="997" spans="9:44" ht="12.75">
      <c r="I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  <c r="AQ997" s="19"/>
      <c r="AR997" s="19"/>
    </row>
    <row r="998" spans="9:44" ht="12.75">
      <c r="I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  <c r="AQ998" s="19"/>
      <c r="AR998" s="19"/>
    </row>
    <row r="999" spans="9:44" ht="12.75">
      <c r="I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N999" s="19"/>
      <c r="AO999" s="19"/>
      <c r="AP999" s="19"/>
      <c r="AQ999" s="19"/>
      <c r="AR999" s="19"/>
    </row>
    <row r="1000" spans="9:44" ht="12.75">
      <c r="I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Q1000" s="19"/>
      <c r="AR1000" s="19"/>
    </row>
    <row r="1001" spans="9:44" ht="12.75">
      <c r="I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  <c r="AL1001" s="19"/>
      <c r="AM1001" s="19"/>
      <c r="AN1001" s="19"/>
      <c r="AO1001" s="19"/>
      <c r="AP1001" s="19"/>
      <c r="AQ1001" s="19"/>
      <c r="AR1001" s="19"/>
    </row>
    <row r="1002" spans="9:44" ht="12.75">
      <c r="I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  <c r="AM1002" s="19"/>
      <c r="AN1002" s="19"/>
      <c r="AO1002" s="19"/>
      <c r="AP1002" s="19"/>
      <c r="AQ1002" s="19"/>
      <c r="AR1002" s="19"/>
    </row>
    <row r="1003" spans="9:44" ht="12.75">
      <c r="I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  <c r="AN1003" s="19"/>
      <c r="AO1003" s="19"/>
      <c r="AP1003" s="19"/>
      <c r="AQ1003" s="19"/>
      <c r="AR1003" s="19"/>
    </row>
    <row r="1004" spans="9:44" ht="12.75">
      <c r="I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  <c r="AN1004" s="19"/>
      <c r="AO1004" s="19"/>
      <c r="AP1004" s="19"/>
      <c r="AQ1004" s="19"/>
      <c r="AR1004" s="19"/>
    </row>
    <row r="1005" spans="9:44" ht="12.75">
      <c r="I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  <c r="AN1005" s="19"/>
      <c r="AO1005" s="19"/>
      <c r="AP1005" s="19"/>
      <c r="AQ1005" s="19"/>
      <c r="AR1005" s="19"/>
    </row>
    <row r="1006" spans="9:44" ht="12.75">
      <c r="I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  <c r="AM1006" s="19"/>
      <c r="AN1006" s="19"/>
      <c r="AO1006" s="19"/>
      <c r="AP1006" s="19"/>
      <c r="AQ1006" s="19"/>
      <c r="AR1006" s="19"/>
    </row>
    <row r="1007" spans="9:44" ht="12.75">
      <c r="I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  <c r="AM1007" s="19"/>
      <c r="AN1007" s="19"/>
      <c r="AO1007" s="19"/>
      <c r="AP1007" s="19"/>
      <c r="AQ1007" s="19"/>
      <c r="AR1007" s="19"/>
    </row>
    <row r="1008" spans="9:44" ht="12.75">
      <c r="I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  <c r="AN1008" s="19"/>
      <c r="AO1008" s="19"/>
      <c r="AP1008" s="19"/>
      <c r="AQ1008" s="19"/>
      <c r="AR1008" s="19"/>
    </row>
    <row r="1009" spans="9:44" ht="12.75">
      <c r="I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  <c r="AH1009" s="19"/>
      <c r="AI1009" s="19"/>
      <c r="AJ1009" s="19"/>
      <c r="AK1009" s="19"/>
      <c r="AL1009" s="19"/>
      <c r="AM1009" s="19"/>
      <c r="AN1009" s="19"/>
      <c r="AO1009" s="19"/>
      <c r="AP1009" s="19"/>
      <c r="AQ1009" s="19"/>
      <c r="AR1009" s="19"/>
    </row>
    <row r="1010" spans="9:44" ht="12.75">
      <c r="I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  <c r="AI1010" s="19"/>
      <c r="AJ1010" s="19"/>
      <c r="AK1010" s="19"/>
      <c r="AL1010" s="19"/>
      <c r="AM1010" s="19"/>
      <c r="AN1010" s="19"/>
      <c r="AO1010" s="19"/>
      <c r="AP1010" s="19"/>
      <c r="AQ1010" s="19"/>
      <c r="AR1010" s="19"/>
    </row>
    <row r="1011" spans="9:44" ht="12.75">
      <c r="I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/>
      <c r="AM1011" s="19"/>
      <c r="AN1011" s="19"/>
      <c r="AO1011" s="19"/>
      <c r="AP1011" s="19"/>
      <c r="AQ1011" s="19"/>
      <c r="AR1011" s="19"/>
    </row>
    <row r="1012" spans="9:44" ht="12.75">
      <c r="I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/>
      <c r="AM1012" s="19"/>
      <c r="AN1012" s="19"/>
      <c r="AO1012" s="19"/>
      <c r="AP1012" s="19"/>
      <c r="AQ1012" s="19"/>
      <c r="AR1012" s="19"/>
    </row>
    <row r="1013" spans="9:44" ht="12.75">
      <c r="I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  <c r="AM1013" s="19"/>
      <c r="AN1013" s="19"/>
      <c r="AO1013" s="19"/>
      <c r="AP1013" s="19"/>
      <c r="AQ1013" s="19"/>
      <c r="AR1013" s="19"/>
    </row>
    <row r="1014" spans="9:44" ht="12.75">
      <c r="I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/>
      <c r="AM1014" s="19"/>
      <c r="AN1014" s="19"/>
      <c r="AO1014" s="19"/>
      <c r="AP1014" s="19"/>
      <c r="AQ1014" s="19"/>
      <c r="AR1014" s="19"/>
    </row>
    <row r="1015" spans="9:44" ht="12.75">
      <c r="I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  <c r="AM1015" s="19"/>
      <c r="AN1015" s="19"/>
      <c r="AO1015" s="19"/>
      <c r="AP1015" s="19"/>
      <c r="AQ1015" s="19"/>
      <c r="AR1015" s="19"/>
    </row>
    <row r="1016" spans="9:44" ht="12.75">
      <c r="I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  <c r="AN1016" s="19"/>
      <c r="AO1016" s="19"/>
      <c r="AP1016" s="19"/>
      <c r="AQ1016" s="19"/>
      <c r="AR1016" s="19"/>
    </row>
    <row r="1017" spans="9:44" ht="12.75">
      <c r="I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  <c r="AM1017" s="19"/>
      <c r="AN1017" s="19"/>
      <c r="AO1017" s="19"/>
      <c r="AP1017" s="19"/>
      <c r="AQ1017" s="19"/>
      <c r="AR1017" s="19"/>
    </row>
    <row r="1018" spans="9:44" ht="12.75">
      <c r="I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  <c r="AN1018" s="19"/>
      <c r="AO1018" s="19"/>
      <c r="AP1018" s="19"/>
      <c r="AQ1018" s="19"/>
      <c r="AR1018" s="19"/>
    </row>
    <row r="1019" spans="9:44" ht="12.75">
      <c r="I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  <c r="AN1019" s="19"/>
      <c r="AO1019" s="19"/>
      <c r="AP1019" s="19"/>
      <c r="AQ1019" s="19"/>
      <c r="AR1019" s="19"/>
    </row>
    <row r="1020" spans="9:44" ht="12.75">
      <c r="I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9"/>
      <c r="AH1020" s="19"/>
      <c r="AI1020" s="19"/>
      <c r="AJ1020" s="19"/>
      <c r="AK1020" s="19"/>
      <c r="AL1020" s="19"/>
      <c r="AM1020" s="19"/>
      <c r="AN1020" s="19"/>
      <c r="AO1020" s="19"/>
      <c r="AP1020" s="19"/>
      <c r="AQ1020" s="19"/>
      <c r="AR1020" s="19"/>
    </row>
    <row r="1021" spans="9:44" ht="12.75">
      <c r="I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9"/>
      <c r="AH1021" s="19"/>
      <c r="AI1021" s="19"/>
      <c r="AJ1021" s="19"/>
      <c r="AK1021" s="19"/>
      <c r="AL1021" s="19"/>
      <c r="AM1021" s="19"/>
      <c r="AN1021" s="19"/>
      <c r="AO1021" s="19"/>
      <c r="AP1021" s="19"/>
      <c r="AQ1021" s="19"/>
      <c r="AR1021" s="19"/>
    </row>
    <row r="1022" spans="9:44" ht="12.75">
      <c r="I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  <c r="AM1022" s="19"/>
      <c r="AN1022" s="19"/>
      <c r="AO1022" s="19"/>
      <c r="AP1022" s="19"/>
      <c r="AQ1022" s="19"/>
      <c r="AR1022" s="19"/>
    </row>
    <row r="1023" spans="9:44" ht="12.75">
      <c r="I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  <c r="AH1023" s="19"/>
      <c r="AI1023" s="19"/>
      <c r="AJ1023" s="19"/>
      <c r="AK1023" s="19"/>
      <c r="AL1023" s="19"/>
      <c r="AM1023" s="19"/>
      <c r="AN1023" s="19"/>
      <c r="AO1023" s="19"/>
      <c r="AP1023" s="19"/>
      <c r="AQ1023" s="19"/>
      <c r="AR1023" s="19"/>
    </row>
    <row r="1024" spans="9:44" ht="12.75">
      <c r="I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  <c r="AG1024" s="19"/>
      <c r="AH1024" s="19"/>
      <c r="AI1024" s="19"/>
      <c r="AJ1024" s="19"/>
      <c r="AK1024" s="19"/>
      <c r="AL1024" s="19"/>
      <c r="AM1024" s="19"/>
      <c r="AN1024" s="19"/>
      <c r="AO1024" s="19"/>
      <c r="AP1024" s="19"/>
      <c r="AQ1024" s="19"/>
      <c r="AR1024" s="19"/>
    </row>
    <row r="1025" spans="9:44" ht="12.75">
      <c r="I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/>
      <c r="AM1025" s="19"/>
      <c r="AN1025" s="19"/>
      <c r="AO1025" s="19"/>
      <c r="AP1025" s="19"/>
      <c r="AQ1025" s="19"/>
      <c r="AR1025" s="19"/>
    </row>
    <row r="1026" spans="9:44" ht="12.75">
      <c r="I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9"/>
      <c r="AH1026" s="19"/>
      <c r="AI1026" s="19"/>
      <c r="AJ1026" s="19"/>
      <c r="AK1026" s="19"/>
      <c r="AL1026" s="19"/>
      <c r="AM1026" s="19"/>
      <c r="AN1026" s="19"/>
      <c r="AO1026" s="19"/>
      <c r="AP1026" s="19"/>
      <c r="AQ1026" s="19"/>
      <c r="AR1026" s="19"/>
    </row>
    <row r="1027" spans="9:44" ht="12.75">
      <c r="I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  <c r="AH1027" s="19"/>
      <c r="AI1027" s="19"/>
      <c r="AJ1027" s="19"/>
      <c r="AK1027" s="19"/>
      <c r="AL1027" s="19"/>
      <c r="AM1027" s="19"/>
      <c r="AN1027" s="19"/>
      <c r="AO1027" s="19"/>
      <c r="AP1027" s="19"/>
      <c r="AQ1027" s="19"/>
      <c r="AR1027" s="19"/>
    </row>
    <row r="1028" spans="9:44" ht="12.75">
      <c r="I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9"/>
      <c r="AH1028" s="19"/>
      <c r="AI1028" s="19"/>
      <c r="AJ1028" s="19"/>
      <c r="AK1028" s="19"/>
      <c r="AL1028" s="19"/>
      <c r="AM1028" s="19"/>
      <c r="AN1028" s="19"/>
      <c r="AO1028" s="19"/>
      <c r="AP1028" s="19"/>
      <c r="AQ1028" s="19"/>
      <c r="AR1028" s="19"/>
    </row>
    <row r="1029" spans="9:44" ht="12.75">
      <c r="I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/>
      <c r="AM1029" s="19"/>
      <c r="AN1029" s="19"/>
      <c r="AO1029" s="19"/>
      <c r="AP1029" s="19"/>
      <c r="AQ1029" s="19"/>
      <c r="AR1029" s="19"/>
    </row>
    <row r="1030" spans="9:44" ht="12.75">
      <c r="I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  <c r="AH1030" s="19"/>
      <c r="AI1030" s="19"/>
      <c r="AJ1030" s="19"/>
      <c r="AK1030" s="19"/>
      <c r="AL1030" s="19"/>
      <c r="AM1030" s="19"/>
      <c r="AN1030" s="19"/>
      <c r="AO1030" s="19"/>
      <c r="AP1030" s="19"/>
      <c r="AQ1030" s="19"/>
      <c r="AR1030" s="19"/>
    </row>
    <row r="1031" spans="9:44" ht="12.75">
      <c r="I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  <c r="AG1031" s="19"/>
      <c r="AH1031" s="19"/>
      <c r="AI1031" s="19"/>
      <c r="AJ1031" s="19"/>
      <c r="AK1031" s="19"/>
      <c r="AL1031" s="19"/>
      <c r="AM1031" s="19"/>
      <c r="AN1031" s="19"/>
      <c r="AO1031" s="19"/>
      <c r="AP1031" s="19"/>
      <c r="AQ1031" s="19"/>
      <c r="AR1031" s="19"/>
    </row>
    <row r="1032" spans="9:44" ht="12.75">
      <c r="I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  <c r="AH1032" s="19"/>
      <c r="AI1032" s="19"/>
      <c r="AJ1032" s="19"/>
      <c r="AK1032" s="19"/>
      <c r="AL1032" s="19"/>
      <c r="AM1032" s="19"/>
      <c r="AN1032" s="19"/>
      <c r="AO1032" s="19"/>
      <c r="AP1032" s="19"/>
      <c r="AQ1032" s="19"/>
      <c r="AR1032" s="19"/>
    </row>
    <row r="1033" spans="9:44" ht="12.75">
      <c r="I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  <c r="AH1033" s="19"/>
      <c r="AI1033" s="19"/>
      <c r="AJ1033" s="19"/>
      <c r="AK1033" s="19"/>
      <c r="AL1033" s="19"/>
      <c r="AM1033" s="19"/>
      <c r="AN1033" s="19"/>
      <c r="AO1033" s="19"/>
      <c r="AP1033" s="19"/>
      <c r="AQ1033" s="19"/>
      <c r="AR1033" s="19"/>
    </row>
    <row r="1034" spans="9:44" ht="12.75">
      <c r="I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9"/>
      <c r="AI1034" s="19"/>
      <c r="AJ1034" s="19"/>
      <c r="AK1034" s="19"/>
      <c r="AL1034" s="19"/>
      <c r="AM1034" s="19"/>
      <c r="AN1034" s="19"/>
      <c r="AO1034" s="19"/>
      <c r="AP1034" s="19"/>
      <c r="AQ1034" s="19"/>
      <c r="AR1034" s="19"/>
    </row>
    <row r="1035" spans="9:44" ht="12.75">
      <c r="I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  <c r="AG1035" s="19"/>
      <c r="AH1035" s="19"/>
      <c r="AI1035" s="19"/>
      <c r="AJ1035" s="19"/>
      <c r="AK1035" s="19"/>
      <c r="AL1035" s="19"/>
      <c r="AM1035" s="19"/>
      <c r="AN1035" s="19"/>
      <c r="AO1035" s="19"/>
      <c r="AP1035" s="19"/>
      <c r="AQ1035" s="19"/>
      <c r="AR1035" s="19"/>
    </row>
    <row r="1036" spans="9:44" ht="12.75">
      <c r="I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  <c r="AG1036" s="19"/>
      <c r="AH1036" s="19"/>
      <c r="AI1036" s="19"/>
      <c r="AJ1036" s="19"/>
      <c r="AK1036" s="19"/>
      <c r="AL1036" s="19"/>
      <c r="AM1036" s="19"/>
      <c r="AN1036" s="19"/>
      <c r="AO1036" s="19"/>
      <c r="AP1036" s="19"/>
      <c r="AQ1036" s="19"/>
      <c r="AR1036" s="19"/>
    </row>
    <row r="1037" spans="9:44" ht="12.75">
      <c r="I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9"/>
      <c r="AH1037" s="19"/>
      <c r="AI1037" s="19"/>
      <c r="AJ1037" s="19"/>
      <c r="AK1037" s="19"/>
      <c r="AL1037" s="19"/>
      <c r="AM1037" s="19"/>
      <c r="AN1037" s="19"/>
      <c r="AO1037" s="19"/>
      <c r="AP1037" s="19"/>
      <c r="AQ1037" s="19"/>
      <c r="AR1037" s="19"/>
    </row>
    <row r="1038" spans="9:44" ht="12.75">
      <c r="I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9"/>
      <c r="AH1038" s="19"/>
      <c r="AI1038" s="19"/>
      <c r="AJ1038" s="19"/>
      <c r="AK1038" s="19"/>
      <c r="AL1038" s="19"/>
      <c r="AM1038" s="19"/>
      <c r="AN1038" s="19"/>
      <c r="AO1038" s="19"/>
      <c r="AP1038" s="19"/>
      <c r="AQ1038" s="19"/>
      <c r="AR1038" s="19"/>
    </row>
    <row r="1039" spans="9:44" ht="12.75">
      <c r="I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  <c r="AH1039" s="19"/>
      <c r="AI1039" s="19"/>
      <c r="AJ1039" s="19"/>
      <c r="AK1039" s="19"/>
      <c r="AL1039" s="19"/>
      <c r="AM1039" s="19"/>
      <c r="AN1039" s="19"/>
      <c r="AO1039" s="19"/>
      <c r="AP1039" s="19"/>
      <c r="AQ1039" s="19"/>
      <c r="AR1039" s="19"/>
    </row>
    <row r="1040" spans="9:44" ht="12.75">
      <c r="I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  <c r="AG1040" s="19"/>
      <c r="AH1040" s="19"/>
      <c r="AI1040" s="19"/>
      <c r="AJ1040" s="19"/>
      <c r="AK1040" s="19"/>
      <c r="AL1040" s="19"/>
      <c r="AM1040" s="19"/>
      <c r="AN1040" s="19"/>
      <c r="AO1040" s="19"/>
      <c r="AP1040" s="19"/>
      <c r="AQ1040" s="19"/>
      <c r="AR1040" s="19"/>
    </row>
    <row r="1041" spans="9:44" ht="12.75">
      <c r="I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/>
      <c r="AM1041" s="19"/>
      <c r="AN1041" s="19"/>
      <c r="AO1041" s="19"/>
      <c r="AP1041" s="19"/>
      <c r="AQ1041" s="19"/>
      <c r="AR1041" s="19"/>
    </row>
    <row r="1042" spans="9:44" ht="12.75">
      <c r="I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  <c r="AM1042" s="19"/>
      <c r="AN1042" s="19"/>
      <c r="AO1042" s="19"/>
      <c r="AP1042" s="19"/>
      <c r="AQ1042" s="19"/>
      <c r="AR1042" s="19"/>
    </row>
    <row r="1043" spans="9:44" ht="12.75">
      <c r="I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  <c r="AG1043" s="19"/>
      <c r="AH1043" s="19"/>
      <c r="AI1043" s="19"/>
      <c r="AJ1043" s="19"/>
      <c r="AK1043" s="19"/>
      <c r="AL1043" s="19"/>
      <c r="AM1043" s="19"/>
      <c r="AN1043" s="19"/>
      <c r="AO1043" s="19"/>
      <c r="AP1043" s="19"/>
      <c r="AQ1043" s="19"/>
      <c r="AR1043" s="19"/>
    </row>
    <row r="1044" spans="9:44" ht="12.75">
      <c r="I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9"/>
      <c r="AH1044" s="19"/>
      <c r="AI1044" s="19"/>
      <c r="AJ1044" s="19"/>
      <c r="AK1044" s="19"/>
      <c r="AL1044" s="19"/>
      <c r="AM1044" s="19"/>
      <c r="AN1044" s="19"/>
      <c r="AO1044" s="19"/>
      <c r="AP1044" s="19"/>
      <c r="AQ1044" s="19"/>
      <c r="AR1044" s="19"/>
    </row>
    <row r="1045" spans="9:44" ht="12.75">
      <c r="I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/>
      <c r="AM1045" s="19"/>
      <c r="AN1045" s="19"/>
      <c r="AO1045" s="19"/>
      <c r="AP1045" s="19"/>
      <c r="AQ1045" s="19"/>
      <c r="AR1045" s="19"/>
    </row>
    <row r="1046" spans="9:44" ht="12.75">
      <c r="I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9"/>
      <c r="AH1046" s="19"/>
      <c r="AI1046" s="19"/>
      <c r="AJ1046" s="19"/>
      <c r="AK1046" s="19"/>
      <c r="AL1046" s="19"/>
      <c r="AM1046" s="19"/>
      <c r="AN1046" s="19"/>
      <c r="AO1046" s="19"/>
      <c r="AP1046" s="19"/>
      <c r="AQ1046" s="19"/>
      <c r="AR1046" s="19"/>
    </row>
    <row r="1047" spans="9:44" ht="12.75">
      <c r="I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9"/>
      <c r="AH1047" s="19"/>
      <c r="AI1047" s="19"/>
      <c r="AJ1047" s="19"/>
      <c r="AK1047" s="19"/>
      <c r="AL1047" s="19"/>
      <c r="AM1047" s="19"/>
      <c r="AN1047" s="19"/>
      <c r="AO1047" s="19"/>
      <c r="AP1047" s="19"/>
      <c r="AQ1047" s="19"/>
      <c r="AR1047" s="19"/>
    </row>
    <row r="1048" spans="9:44" ht="12.75">
      <c r="I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9"/>
      <c r="AH1048" s="19"/>
      <c r="AI1048" s="19"/>
      <c r="AJ1048" s="19"/>
      <c r="AK1048" s="19"/>
      <c r="AL1048" s="19"/>
      <c r="AM1048" s="19"/>
      <c r="AN1048" s="19"/>
      <c r="AO1048" s="19"/>
      <c r="AP1048" s="19"/>
      <c r="AQ1048" s="19"/>
      <c r="AR1048" s="19"/>
    </row>
    <row r="1049" spans="9:44" ht="12.75">
      <c r="I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9"/>
      <c r="AH1049" s="19"/>
      <c r="AI1049" s="19"/>
      <c r="AJ1049" s="19"/>
      <c r="AK1049" s="19"/>
      <c r="AL1049" s="19"/>
      <c r="AM1049" s="19"/>
      <c r="AN1049" s="19"/>
      <c r="AO1049" s="19"/>
      <c r="AP1049" s="19"/>
      <c r="AQ1049" s="19"/>
      <c r="AR1049" s="19"/>
    </row>
    <row r="1050" spans="9:44" ht="12.75">
      <c r="I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N1050" s="19"/>
      <c r="AO1050" s="19"/>
      <c r="AP1050" s="19"/>
      <c r="AQ1050" s="19"/>
      <c r="AR1050" s="19"/>
    </row>
    <row r="1051" spans="9:44" ht="12.75">
      <c r="I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  <c r="AH1051" s="19"/>
      <c r="AI1051" s="19"/>
      <c r="AJ1051" s="19"/>
      <c r="AK1051" s="19"/>
      <c r="AL1051" s="19"/>
      <c r="AM1051" s="19"/>
      <c r="AN1051" s="19"/>
      <c r="AO1051" s="19"/>
      <c r="AP1051" s="19"/>
      <c r="AQ1051" s="19"/>
      <c r="AR1051" s="19"/>
    </row>
    <row r="1052" spans="9:44" ht="12.75">
      <c r="I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  <c r="AQ1052" s="19"/>
      <c r="AR1052" s="19"/>
    </row>
    <row r="1053" spans="9:44" ht="12.75">
      <c r="I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  <c r="AM1053" s="19"/>
      <c r="AN1053" s="19"/>
      <c r="AO1053" s="19"/>
      <c r="AP1053" s="19"/>
      <c r="AQ1053" s="19"/>
      <c r="AR1053" s="19"/>
    </row>
    <row r="1054" spans="9:44" ht="12.75">
      <c r="I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9"/>
      <c r="AH1054" s="19"/>
      <c r="AI1054" s="19"/>
      <c r="AJ1054" s="19"/>
      <c r="AK1054" s="19"/>
      <c r="AL1054" s="19"/>
      <c r="AM1054" s="19"/>
      <c r="AN1054" s="19"/>
      <c r="AO1054" s="19"/>
      <c r="AP1054" s="19"/>
      <c r="AQ1054" s="19"/>
      <c r="AR1054" s="19"/>
    </row>
    <row r="1055" spans="9:44" ht="12.75">
      <c r="I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  <c r="AM1055" s="19"/>
      <c r="AN1055" s="19"/>
      <c r="AO1055" s="19"/>
      <c r="AP1055" s="19"/>
      <c r="AQ1055" s="19"/>
      <c r="AR1055" s="19"/>
    </row>
    <row r="1056" spans="9:44" ht="12.75">
      <c r="I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  <c r="AG1056" s="19"/>
      <c r="AH1056" s="19"/>
      <c r="AI1056" s="19"/>
      <c r="AJ1056" s="19"/>
      <c r="AK1056" s="19"/>
      <c r="AL1056" s="19"/>
      <c r="AM1056" s="19"/>
      <c r="AN1056" s="19"/>
      <c r="AO1056" s="19"/>
      <c r="AP1056" s="19"/>
      <c r="AQ1056" s="19"/>
      <c r="AR1056" s="19"/>
    </row>
    <row r="1057" spans="9:44" ht="12.75">
      <c r="I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  <c r="AG1057" s="19"/>
      <c r="AH1057" s="19"/>
      <c r="AI1057" s="19"/>
      <c r="AJ1057" s="19"/>
      <c r="AK1057" s="19"/>
      <c r="AL1057" s="19"/>
      <c r="AM1057" s="19"/>
      <c r="AN1057" s="19"/>
      <c r="AO1057" s="19"/>
      <c r="AP1057" s="19"/>
      <c r="AQ1057" s="19"/>
      <c r="AR1057" s="19"/>
    </row>
    <row r="1058" spans="9:44" ht="12.75">
      <c r="I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  <c r="AM1058" s="19"/>
      <c r="AN1058" s="19"/>
      <c r="AO1058" s="19"/>
      <c r="AP1058" s="19"/>
      <c r="AQ1058" s="19"/>
      <c r="AR1058" s="19"/>
    </row>
    <row r="1059" spans="9:44" ht="12.75">
      <c r="I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  <c r="AN1059" s="19"/>
      <c r="AO1059" s="19"/>
      <c r="AP1059" s="19"/>
      <c r="AQ1059" s="19"/>
      <c r="AR1059" s="19"/>
    </row>
    <row r="1060" spans="9:44" ht="12.75">
      <c r="I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  <c r="AM1060" s="19"/>
      <c r="AN1060" s="19"/>
      <c r="AO1060" s="19"/>
      <c r="AP1060" s="19"/>
      <c r="AQ1060" s="19"/>
      <c r="AR1060" s="19"/>
    </row>
    <row r="1061" spans="9:44" ht="12.75">
      <c r="I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  <c r="AM1061" s="19"/>
      <c r="AN1061" s="19"/>
      <c r="AO1061" s="19"/>
      <c r="AP1061" s="19"/>
      <c r="AQ1061" s="19"/>
      <c r="AR1061" s="19"/>
    </row>
    <row r="1062" spans="9:44" ht="12.75">
      <c r="I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9"/>
      <c r="AH1062" s="19"/>
      <c r="AI1062" s="19"/>
      <c r="AJ1062" s="19"/>
      <c r="AK1062" s="19"/>
      <c r="AL1062" s="19"/>
      <c r="AM1062" s="19"/>
      <c r="AN1062" s="19"/>
      <c r="AO1062" s="19"/>
      <c r="AP1062" s="19"/>
      <c r="AQ1062" s="19"/>
      <c r="AR1062" s="19"/>
    </row>
    <row r="1063" spans="9:44" ht="12.75">
      <c r="I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9"/>
      <c r="AH1063" s="19"/>
      <c r="AI1063" s="19"/>
      <c r="AJ1063" s="19"/>
      <c r="AK1063" s="19"/>
      <c r="AL1063" s="19"/>
      <c r="AM1063" s="19"/>
      <c r="AN1063" s="19"/>
      <c r="AO1063" s="19"/>
      <c r="AP1063" s="19"/>
      <c r="AQ1063" s="19"/>
      <c r="AR1063" s="19"/>
    </row>
    <row r="1064" spans="9:44" ht="12.75">
      <c r="I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9"/>
      <c r="AH1064" s="19"/>
      <c r="AI1064" s="19"/>
      <c r="AJ1064" s="19"/>
      <c r="AK1064" s="19"/>
      <c r="AL1064" s="19"/>
      <c r="AM1064" s="19"/>
      <c r="AN1064" s="19"/>
      <c r="AO1064" s="19"/>
      <c r="AP1064" s="19"/>
      <c r="AQ1064" s="19"/>
      <c r="AR1064" s="19"/>
    </row>
    <row r="1065" spans="9:44" ht="12.75">
      <c r="I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9"/>
      <c r="AH1065" s="19"/>
      <c r="AI1065" s="19"/>
      <c r="AJ1065" s="19"/>
      <c r="AK1065" s="19"/>
      <c r="AL1065" s="19"/>
      <c r="AM1065" s="19"/>
      <c r="AN1065" s="19"/>
      <c r="AO1065" s="19"/>
      <c r="AP1065" s="19"/>
      <c r="AQ1065" s="19"/>
      <c r="AR1065" s="19"/>
    </row>
    <row r="1066" spans="9:44" ht="12.75">
      <c r="I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  <c r="AN1066" s="19"/>
      <c r="AO1066" s="19"/>
      <c r="AP1066" s="19"/>
      <c r="AQ1066" s="19"/>
      <c r="AR1066" s="19"/>
    </row>
    <row r="1067" spans="9:44" ht="12.75">
      <c r="I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/>
      <c r="AN1067" s="19"/>
      <c r="AO1067" s="19"/>
      <c r="AP1067" s="19"/>
      <c r="AQ1067" s="19"/>
      <c r="AR1067" s="19"/>
    </row>
    <row r="1068" spans="9:44" ht="12.75">
      <c r="I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9"/>
      <c r="AH1068" s="19"/>
      <c r="AI1068" s="19"/>
      <c r="AJ1068" s="19"/>
      <c r="AK1068" s="19"/>
      <c r="AL1068" s="19"/>
      <c r="AM1068" s="19"/>
      <c r="AN1068" s="19"/>
      <c r="AO1068" s="19"/>
      <c r="AP1068" s="19"/>
      <c r="AQ1068" s="19"/>
      <c r="AR1068" s="19"/>
    </row>
    <row r="1069" spans="9:44" ht="12.75">
      <c r="I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9"/>
      <c r="AH1069" s="19"/>
      <c r="AI1069" s="19"/>
      <c r="AJ1069" s="19"/>
      <c r="AK1069" s="19"/>
      <c r="AL1069" s="19"/>
      <c r="AM1069" s="19"/>
      <c r="AN1069" s="19"/>
      <c r="AO1069" s="19"/>
      <c r="AP1069" s="19"/>
      <c r="AQ1069" s="19"/>
      <c r="AR1069" s="19"/>
    </row>
    <row r="1070" spans="9:44" ht="12.75">
      <c r="I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  <c r="AH1070" s="19"/>
      <c r="AI1070" s="19"/>
      <c r="AJ1070" s="19"/>
      <c r="AK1070" s="19"/>
      <c r="AL1070" s="19"/>
      <c r="AM1070" s="19"/>
      <c r="AN1070" s="19"/>
      <c r="AO1070" s="19"/>
      <c r="AP1070" s="19"/>
      <c r="AQ1070" s="19"/>
      <c r="AR1070" s="19"/>
    </row>
    <row r="1071" spans="9:44" ht="12.75">
      <c r="I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  <c r="AN1071" s="19"/>
      <c r="AO1071" s="19"/>
      <c r="AP1071" s="19"/>
      <c r="AQ1071" s="19"/>
      <c r="AR1071" s="19"/>
    </row>
    <row r="1072" spans="9:44" ht="12.75">
      <c r="I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9"/>
      <c r="AH1072" s="19"/>
      <c r="AI1072" s="19"/>
      <c r="AJ1072" s="19"/>
      <c r="AK1072" s="19"/>
      <c r="AL1072" s="19"/>
      <c r="AM1072" s="19"/>
      <c r="AN1072" s="19"/>
      <c r="AO1072" s="19"/>
      <c r="AP1072" s="19"/>
      <c r="AQ1072" s="19"/>
      <c r="AR1072" s="19"/>
    </row>
    <row r="1073" spans="9:44" ht="12.75">
      <c r="I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9"/>
      <c r="AH1073" s="19"/>
      <c r="AI1073" s="19"/>
      <c r="AJ1073" s="19"/>
      <c r="AK1073" s="19"/>
      <c r="AL1073" s="19"/>
      <c r="AM1073" s="19"/>
      <c r="AN1073" s="19"/>
      <c r="AO1073" s="19"/>
      <c r="AP1073" s="19"/>
      <c r="AQ1073" s="19"/>
      <c r="AR1073" s="19"/>
    </row>
    <row r="1074" spans="9:44" ht="12.75">
      <c r="I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9"/>
      <c r="AH1074" s="19"/>
      <c r="AI1074" s="19"/>
      <c r="AJ1074" s="19"/>
      <c r="AK1074" s="19"/>
      <c r="AL1074" s="19"/>
      <c r="AM1074" s="19"/>
      <c r="AN1074" s="19"/>
      <c r="AO1074" s="19"/>
      <c r="AP1074" s="19"/>
      <c r="AQ1074" s="19"/>
      <c r="AR1074" s="19"/>
    </row>
    <row r="1075" spans="9:44" ht="12.75">
      <c r="I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9"/>
      <c r="AH1075" s="19"/>
      <c r="AI1075" s="19"/>
      <c r="AJ1075" s="19"/>
      <c r="AK1075" s="19"/>
      <c r="AL1075" s="19"/>
      <c r="AM1075" s="19"/>
      <c r="AN1075" s="19"/>
      <c r="AO1075" s="19"/>
      <c r="AP1075" s="19"/>
      <c r="AQ1075" s="19"/>
      <c r="AR1075" s="19"/>
    </row>
    <row r="1076" spans="9:44" ht="12.75">
      <c r="I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  <c r="AG1076" s="19"/>
      <c r="AH1076" s="19"/>
      <c r="AI1076" s="19"/>
      <c r="AJ1076" s="19"/>
      <c r="AK1076" s="19"/>
      <c r="AL1076" s="19"/>
      <c r="AM1076" s="19"/>
      <c r="AN1076" s="19"/>
      <c r="AO1076" s="19"/>
      <c r="AP1076" s="19"/>
      <c r="AQ1076" s="19"/>
      <c r="AR1076" s="19"/>
    </row>
    <row r="1077" spans="9:44" ht="12.75">
      <c r="I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9"/>
      <c r="AH1077" s="19"/>
      <c r="AI1077" s="19"/>
      <c r="AJ1077" s="19"/>
      <c r="AK1077" s="19"/>
      <c r="AL1077" s="19"/>
      <c r="AM1077" s="19"/>
      <c r="AN1077" s="19"/>
      <c r="AO1077" s="19"/>
      <c r="AP1077" s="19"/>
      <c r="AQ1077" s="19"/>
      <c r="AR1077" s="19"/>
    </row>
    <row r="1078" spans="9:44" ht="12.75">
      <c r="I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  <c r="AG1078" s="19"/>
      <c r="AH1078" s="19"/>
      <c r="AI1078" s="19"/>
      <c r="AJ1078" s="19"/>
      <c r="AK1078" s="19"/>
      <c r="AL1078" s="19"/>
      <c r="AM1078" s="19"/>
      <c r="AN1078" s="19"/>
      <c r="AO1078" s="19"/>
      <c r="AP1078" s="19"/>
      <c r="AQ1078" s="19"/>
      <c r="AR1078" s="19"/>
    </row>
    <row r="1079" spans="9:44" ht="12.75">
      <c r="I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9"/>
      <c r="AH1079" s="19"/>
      <c r="AI1079" s="19"/>
      <c r="AJ1079" s="19"/>
      <c r="AK1079" s="19"/>
      <c r="AL1079" s="19"/>
      <c r="AM1079" s="19"/>
      <c r="AN1079" s="19"/>
      <c r="AO1079" s="19"/>
      <c r="AP1079" s="19"/>
      <c r="AQ1079" s="19"/>
      <c r="AR1079" s="19"/>
    </row>
    <row r="1080" spans="9:44" ht="12.75">
      <c r="I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9"/>
      <c r="AH1080" s="19"/>
      <c r="AI1080" s="19"/>
      <c r="AJ1080" s="19"/>
      <c r="AK1080" s="19"/>
      <c r="AL1080" s="19"/>
      <c r="AM1080" s="19"/>
      <c r="AN1080" s="19"/>
      <c r="AO1080" s="19"/>
      <c r="AP1080" s="19"/>
      <c r="AQ1080" s="19"/>
      <c r="AR1080" s="19"/>
    </row>
    <row r="1081" spans="9:44" ht="12.75">
      <c r="I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9"/>
      <c r="AH1081" s="19"/>
      <c r="AI1081" s="19"/>
      <c r="AJ1081" s="19"/>
      <c r="AK1081" s="19"/>
      <c r="AL1081" s="19"/>
      <c r="AM1081" s="19"/>
      <c r="AN1081" s="19"/>
      <c r="AO1081" s="19"/>
      <c r="AP1081" s="19"/>
      <c r="AQ1081" s="19"/>
      <c r="AR1081" s="19"/>
    </row>
    <row r="1082" spans="9:44" ht="12.75">
      <c r="I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  <c r="AG1082" s="19"/>
      <c r="AH1082" s="19"/>
      <c r="AI1082" s="19"/>
      <c r="AJ1082" s="19"/>
      <c r="AK1082" s="19"/>
      <c r="AL1082" s="19"/>
      <c r="AM1082" s="19"/>
      <c r="AN1082" s="19"/>
      <c r="AO1082" s="19"/>
      <c r="AP1082" s="19"/>
      <c r="AQ1082" s="19"/>
      <c r="AR1082" s="19"/>
    </row>
    <row r="1083" spans="9:44" ht="12.75">
      <c r="I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9"/>
      <c r="AH1083" s="19"/>
      <c r="AI1083" s="19"/>
      <c r="AJ1083" s="19"/>
      <c r="AK1083" s="19"/>
      <c r="AL1083" s="19"/>
      <c r="AM1083" s="19"/>
      <c r="AN1083" s="19"/>
      <c r="AO1083" s="19"/>
      <c r="AP1083" s="19"/>
      <c r="AQ1083" s="19"/>
      <c r="AR1083" s="19"/>
    </row>
    <row r="1084" spans="9:44" ht="12.75">
      <c r="I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  <c r="AG1084" s="19"/>
      <c r="AH1084" s="19"/>
      <c r="AI1084" s="19"/>
      <c r="AJ1084" s="19"/>
      <c r="AK1084" s="19"/>
      <c r="AL1084" s="19"/>
      <c r="AM1084" s="19"/>
      <c r="AN1084" s="19"/>
      <c r="AO1084" s="19"/>
      <c r="AP1084" s="19"/>
      <c r="AQ1084" s="19"/>
      <c r="AR1084" s="19"/>
    </row>
    <row r="1085" spans="9:44" ht="12.75">
      <c r="I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  <c r="AG1085" s="19"/>
      <c r="AH1085" s="19"/>
      <c r="AI1085" s="19"/>
      <c r="AJ1085" s="19"/>
      <c r="AK1085" s="19"/>
      <c r="AL1085" s="19"/>
      <c r="AM1085" s="19"/>
      <c r="AN1085" s="19"/>
      <c r="AO1085" s="19"/>
      <c r="AP1085" s="19"/>
      <c r="AQ1085" s="19"/>
      <c r="AR1085" s="19"/>
    </row>
    <row r="1086" spans="9:44" ht="12.75">
      <c r="I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9"/>
      <c r="AH1086" s="19"/>
      <c r="AI1086" s="19"/>
      <c r="AJ1086" s="19"/>
      <c r="AK1086" s="19"/>
      <c r="AL1086" s="19"/>
      <c r="AM1086" s="19"/>
      <c r="AN1086" s="19"/>
      <c r="AO1086" s="19"/>
      <c r="AP1086" s="19"/>
      <c r="AQ1086" s="19"/>
      <c r="AR1086" s="19"/>
    </row>
    <row r="1087" spans="9:44" ht="12.75">
      <c r="I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  <c r="AG1087" s="19"/>
      <c r="AH1087" s="19"/>
      <c r="AI1087" s="19"/>
      <c r="AJ1087" s="19"/>
      <c r="AK1087" s="19"/>
      <c r="AL1087" s="19"/>
      <c r="AM1087" s="19"/>
      <c r="AN1087" s="19"/>
      <c r="AO1087" s="19"/>
      <c r="AP1087" s="19"/>
      <c r="AQ1087" s="19"/>
      <c r="AR1087" s="19"/>
    </row>
    <row r="1088" spans="9:44" ht="12.75">
      <c r="I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  <c r="AG1088" s="19"/>
      <c r="AH1088" s="19"/>
      <c r="AI1088" s="19"/>
      <c r="AJ1088" s="19"/>
      <c r="AK1088" s="19"/>
      <c r="AL1088" s="19"/>
      <c r="AM1088" s="19"/>
      <c r="AN1088" s="19"/>
      <c r="AO1088" s="19"/>
      <c r="AP1088" s="19"/>
      <c r="AQ1088" s="19"/>
      <c r="AR1088" s="19"/>
    </row>
    <row r="1089" spans="9:44" ht="12.75">
      <c r="I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  <c r="AG1089" s="19"/>
      <c r="AH1089" s="19"/>
      <c r="AI1089" s="19"/>
      <c r="AJ1089" s="19"/>
      <c r="AK1089" s="19"/>
      <c r="AL1089" s="19"/>
      <c r="AM1089" s="19"/>
      <c r="AN1089" s="19"/>
      <c r="AO1089" s="19"/>
      <c r="AP1089" s="19"/>
      <c r="AQ1089" s="19"/>
      <c r="AR1089" s="19"/>
    </row>
    <row r="1090" spans="9:44" ht="12.75">
      <c r="I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  <c r="AG1090" s="19"/>
      <c r="AH1090" s="19"/>
      <c r="AI1090" s="19"/>
      <c r="AJ1090" s="19"/>
      <c r="AK1090" s="19"/>
      <c r="AL1090" s="19"/>
      <c r="AM1090" s="19"/>
      <c r="AN1090" s="19"/>
      <c r="AO1090" s="19"/>
      <c r="AP1090" s="19"/>
      <c r="AQ1090" s="19"/>
      <c r="AR1090" s="19"/>
    </row>
    <row r="1091" spans="9:44" ht="12.75">
      <c r="I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9"/>
      <c r="AH1091" s="19"/>
      <c r="AI1091" s="19"/>
      <c r="AJ1091" s="19"/>
      <c r="AK1091" s="19"/>
      <c r="AL1091" s="19"/>
      <c r="AM1091" s="19"/>
      <c r="AN1091" s="19"/>
      <c r="AO1091" s="19"/>
      <c r="AP1091" s="19"/>
      <c r="AQ1091" s="19"/>
      <c r="AR1091" s="19"/>
    </row>
    <row r="1092" spans="9:44" ht="12.75">
      <c r="I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  <c r="AG1092" s="19"/>
      <c r="AH1092" s="19"/>
      <c r="AI1092" s="19"/>
      <c r="AJ1092" s="19"/>
      <c r="AK1092" s="19"/>
      <c r="AL1092" s="19"/>
      <c r="AM1092" s="19"/>
      <c r="AN1092" s="19"/>
      <c r="AO1092" s="19"/>
      <c r="AP1092" s="19"/>
      <c r="AQ1092" s="19"/>
      <c r="AR1092" s="19"/>
    </row>
    <row r="1093" spans="9:44" ht="12.75">
      <c r="I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  <c r="AG1093" s="19"/>
      <c r="AH1093" s="19"/>
      <c r="AI1093" s="19"/>
      <c r="AJ1093" s="19"/>
      <c r="AK1093" s="19"/>
      <c r="AL1093" s="19"/>
      <c r="AM1093" s="19"/>
      <c r="AN1093" s="19"/>
      <c r="AO1093" s="19"/>
      <c r="AP1093" s="19"/>
      <c r="AQ1093" s="19"/>
      <c r="AR1093" s="19"/>
    </row>
    <row r="1094" spans="9:44" ht="12.75">
      <c r="I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  <c r="AG1094" s="19"/>
      <c r="AH1094" s="19"/>
      <c r="AI1094" s="19"/>
      <c r="AJ1094" s="19"/>
      <c r="AK1094" s="19"/>
      <c r="AL1094" s="19"/>
      <c r="AM1094" s="19"/>
      <c r="AN1094" s="19"/>
      <c r="AO1094" s="19"/>
      <c r="AP1094" s="19"/>
      <c r="AQ1094" s="19"/>
      <c r="AR1094" s="19"/>
    </row>
    <row r="1095" spans="9:44" ht="12.75">
      <c r="I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  <c r="AG1095" s="19"/>
      <c r="AH1095" s="19"/>
      <c r="AI1095" s="19"/>
      <c r="AJ1095" s="19"/>
      <c r="AK1095" s="19"/>
      <c r="AL1095" s="19"/>
      <c r="AM1095" s="19"/>
      <c r="AN1095" s="19"/>
      <c r="AO1095" s="19"/>
      <c r="AP1095" s="19"/>
      <c r="AQ1095" s="19"/>
      <c r="AR1095" s="19"/>
    </row>
    <row r="1096" spans="9:44" ht="12.75">
      <c r="I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  <c r="AG1096" s="19"/>
      <c r="AH1096" s="19"/>
      <c r="AI1096" s="19"/>
      <c r="AJ1096" s="19"/>
      <c r="AK1096" s="19"/>
      <c r="AL1096" s="19"/>
      <c r="AM1096" s="19"/>
      <c r="AN1096" s="19"/>
      <c r="AO1096" s="19"/>
      <c r="AP1096" s="19"/>
      <c r="AQ1096" s="19"/>
      <c r="AR1096" s="19"/>
    </row>
    <row r="1097" spans="9:44" ht="12.75">
      <c r="I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  <c r="AG1097" s="19"/>
      <c r="AH1097" s="19"/>
      <c r="AI1097" s="19"/>
      <c r="AJ1097" s="19"/>
      <c r="AK1097" s="19"/>
      <c r="AL1097" s="19"/>
      <c r="AM1097" s="19"/>
      <c r="AN1097" s="19"/>
      <c r="AO1097" s="19"/>
      <c r="AP1097" s="19"/>
      <c r="AQ1097" s="19"/>
      <c r="AR1097" s="19"/>
    </row>
    <row r="1098" spans="9:44" ht="12.75">
      <c r="I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  <c r="AG1098" s="19"/>
      <c r="AH1098" s="19"/>
      <c r="AI1098" s="19"/>
      <c r="AJ1098" s="19"/>
      <c r="AK1098" s="19"/>
      <c r="AL1098" s="19"/>
      <c r="AM1098" s="19"/>
      <c r="AN1098" s="19"/>
      <c r="AO1098" s="19"/>
      <c r="AP1098" s="19"/>
      <c r="AQ1098" s="19"/>
      <c r="AR1098" s="19"/>
    </row>
    <row r="1099" spans="9:44" ht="12.75">
      <c r="I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  <c r="AG1099" s="19"/>
      <c r="AH1099" s="19"/>
      <c r="AI1099" s="19"/>
      <c r="AJ1099" s="19"/>
      <c r="AK1099" s="19"/>
      <c r="AL1099" s="19"/>
      <c r="AM1099" s="19"/>
      <c r="AN1099" s="19"/>
      <c r="AO1099" s="19"/>
      <c r="AP1099" s="19"/>
      <c r="AQ1099" s="19"/>
      <c r="AR1099" s="19"/>
    </row>
    <row r="1100" spans="9:44" ht="12.75">
      <c r="I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  <c r="AG1100" s="19"/>
      <c r="AH1100" s="19"/>
      <c r="AI1100" s="19"/>
      <c r="AJ1100" s="19"/>
      <c r="AK1100" s="19"/>
      <c r="AL1100" s="19"/>
      <c r="AM1100" s="19"/>
      <c r="AN1100" s="19"/>
      <c r="AO1100" s="19"/>
      <c r="AP1100" s="19"/>
      <c r="AQ1100" s="19"/>
      <c r="AR1100" s="19"/>
    </row>
    <row r="1101" spans="9:44" ht="12.75">
      <c r="I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  <c r="AG1101" s="19"/>
      <c r="AH1101" s="19"/>
      <c r="AI1101" s="19"/>
      <c r="AJ1101" s="19"/>
      <c r="AK1101" s="19"/>
      <c r="AL1101" s="19"/>
      <c r="AM1101" s="19"/>
      <c r="AN1101" s="19"/>
      <c r="AO1101" s="19"/>
      <c r="AP1101" s="19"/>
      <c r="AQ1101" s="19"/>
      <c r="AR1101" s="19"/>
    </row>
    <row r="1102" spans="9:44" ht="12.75">
      <c r="I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  <c r="AG1102" s="19"/>
      <c r="AH1102" s="19"/>
      <c r="AI1102" s="19"/>
      <c r="AJ1102" s="19"/>
      <c r="AK1102" s="19"/>
      <c r="AL1102" s="19"/>
      <c r="AM1102" s="19"/>
      <c r="AN1102" s="19"/>
      <c r="AO1102" s="19"/>
      <c r="AP1102" s="19"/>
      <c r="AQ1102" s="19"/>
      <c r="AR1102" s="19"/>
    </row>
    <row r="1103" spans="9:44" ht="12.75">
      <c r="I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  <c r="AG1103" s="19"/>
      <c r="AH1103" s="19"/>
      <c r="AI1103" s="19"/>
      <c r="AJ1103" s="19"/>
      <c r="AK1103" s="19"/>
      <c r="AL1103" s="19"/>
      <c r="AM1103" s="19"/>
      <c r="AN1103" s="19"/>
      <c r="AO1103" s="19"/>
      <c r="AP1103" s="19"/>
      <c r="AQ1103" s="19"/>
      <c r="AR1103" s="19"/>
    </row>
    <row r="1104" spans="9:44" ht="12.75">
      <c r="I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  <c r="AG1104" s="19"/>
      <c r="AH1104" s="19"/>
      <c r="AI1104" s="19"/>
      <c r="AJ1104" s="19"/>
      <c r="AK1104" s="19"/>
      <c r="AL1104" s="19"/>
      <c r="AM1104" s="19"/>
      <c r="AN1104" s="19"/>
      <c r="AO1104" s="19"/>
      <c r="AP1104" s="19"/>
      <c r="AQ1104" s="19"/>
      <c r="AR1104" s="19"/>
    </row>
    <row r="1105" spans="9:44" ht="12.75">
      <c r="I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  <c r="AG1105" s="19"/>
      <c r="AH1105" s="19"/>
      <c r="AI1105" s="19"/>
      <c r="AJ1105" s="19"/>
      <c r="AK1105" s="19"/>
      <c r="AL1105" s="19"/>
      <c r="AM1105" s="19"/>
      <c r="AN1105" s="19"/>
      <c r="AO1105" s="19"/>
      <c r="AP1105" s="19"/>
      <c r="AQ1105" s="19"/>
      <c r="AR1105" s="19"/>
    </row>
    <row r="1106" spans="9:44" ht="12.75">
      <c r="I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  <c r="AG1106" s="19"/>
      <c r="AH1106" s="19"/>
      <c r="AI1106" s="19"/>
      <c r="AJ1106" s="19"/>
      <c r="AK1106" s="19"/>
      <c r="AL1106" s="19"/>
      <c r="AM1106" s="19"/>
      <c r="AN1106" s="19"/>
      <c r="AO1106" s="19"/>
      <c r="AP1106" s="19"/>
      <c r="AQ1106" s="19"/>
      <c r="AR1106" s="19"/>
    </row>
    <row r="1107" spans="9:44" ht="12.75">
      <c r="I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  <c r="AG1107" s="19"/>
      <c r="AH1107" s="19"/>
      <c r="AI1107" s="19"/>
      <c r="AJ1107" s="19"/>
      <c r="AK1107" s="19"/>
      <c r="AL1107" s="19"/>
      <c r="AM1107" s="19"/>
      <c r="AN1107" s="19"/>
      <c r="AO1107" s="19"/>
      <c r="AP1107" s="19"/>
      <c r="AQ1107" s="19"/>
      <c r="AR1107" s="19"/>
    </row>
    <row r="1108" spans="9:44" ht="12.75">
      <c r="I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  <c r="AG1108" s="19"/>
      <c r="AH1108" s="19"/>
      <c r="AI1108" s="19"/>
      <c r="AJ1108" s="19"/>
      <c r="AK1108" s="19"/>
      <c r="AL1108" s="19"/>
      <c r="AM1108" s="19"/>
      <c r="AN1108" s="19"/>
      <c r="AO1108" s="19"/>
      <c r="AP1108" s="19"/>
      <c r="AQ1108" s="19"/>
      <c r="AR1108" s="19"/>
    </row>
    <row r="1109" spans="9:44" ht="12.75">
      <c r="I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  <c r="AG1109" s="19"/>
      <c r="AH1109" s="19"/>
      <c r="AI1109" s="19"/>
      <c r="AJ1109" s="19"/>
      <c r="AK1109" s="19"/>
      <c r="AL1109" s="19"/>
      <c r="AM1109" s="19"/>
      <c r="AN1109" s="19"/>
      <c r="AO1109" s="19"/>
      <c r="AP1109" s="19"/>
      <c r="AQ1109" s="19"/>
      <c r="AR1109" s="19"/>
    </row>
    <row r="1110" spans="9:44" ht="12.75">
      <c r="I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  <c r="AG1110" s="19"/>
      <c r="AH1110" s="19"/>
      <c r="AI1110" s="19"/>
      <c r="AJ1110" s="19"/>
      <c r="AK1110" s="19"/>
      <c r="AL1110" s="19"/>
      <c r="AM1110" s="19"/>
      <c r="AN1110" s="19"/>
      <c r="AO1110" s="19"/>
      <c r="AP1110" s="19"/>
      <c r="AQ1110" s="19"/>
      <c r="AR1110" s="19"/>
    </row>
    <row r="1111" spans="9:44" ht="12.75">
      <c r="I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  <c r="AG1111" s="19"/>
      <c r="AH1111" s="19"/>
      <c r="AI1111" s="19"/>
      <c r="AJ1111" s="19"/>
      <c r="AK1111" s="19"/>
      <c r="AL1111" s="19"/>
      <c r="AM1111" s="19"/>
      <c r="AN1111" s="19"/>
      <c r="AO1111" s="19"/>
      <c r="AP1111" s="19"/>
      <c r="AQ1111" s="19"/>
      <c r="AR1111" s="19"/>
    </row>
    <row r="1112" spans="9:44" ht="12.75">
      <c r="I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  <c r="AG1112" s="19"/>
      <c r="AH1112" s="19"/>
      <c r="AI1112" s="19"/>
      <c r="AJ1112" s="19"/>
      <c r="AK1112" s="19"/>
      <c r="AL1112" s="19"/>
      <c r="AM1112" s="19"/>
      <c r="AN1112" s="19"/>
      <c r="AO1112" s="19"/>
      <c r="AP1112" s="19"/>
      <c r="AQ1112" s="19"/>
      <c r="AR1112" s="19"/>
    </row>
    <row r="1113" spans="9:44" ht="12.75">
      <c r="I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  <c r="AG1113" s="19"/>
      <c r="AH1113" s="19"/>
      <c r="AI1113" s="19"/>
      <c r="AJ1113" s="19"/>
      <c r="AK1113" s="19"/>
      <c r="AL1113" s="19"/>
      <c r="AM1113" s="19"/>
      <c r="AN1113" s="19"/>
      <c r="AO1113" s="19"/>
      <c r="AP1113" s="19"/>
      <c r="AQ1113" s="19"/>
      <c r="AR1113" s="19"/>
    </row>
    <row r="1114" spans="9:44" ht="12.75">
      <c r="I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  <c r="AG1114" s="19"/>
      <c r="AH1114" s="19"/>
      <c r="AI1114" s="19"/>
      <c r="AJ1114" s="19"/>
      <c r="AK1114" s="19"/>
      <c r="AL1114" s="19"/>
      <c r="AM1114" s="19"/>
      <c r="AN1114" s="19"/>
      <c r="AO1114" s="19"/>
      <c r="AP1114" s="19"/>
      <c r="AQ1114" s="19"/>
      <c r="AR1114" s="19"/>
    </row>
    <row r="1115" spans="9:44" ht="12.75">
      <c r="I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  <c r="AG1115" s="19"/>
      <c r="AH1115" s="19"/>
      <c r="AI1115" s="19"/>
      <c r="AJ1115" s="19"/>
      <c r="AK1115" s="19"/>
      <c r="AL1115" s="19"/>
      <c r="AM1115" s="19"/>
      <c r="AN1115" s="19"/>
      <c r="AO1115" s="19"/>
      <c r="AP1115" s="19"/>
      <c r="AQ1115" s="19"/>
      <c r="AR1115" s="19"/>
    </row>
    <row r="1116" spans="9:44" ht="12.75">
      <c r="I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  <c r="AG1116" s="19"/>
      <c r="AH1116" s="19"/>
      <c r="AI1116" s="19"/>
      <c r="AJ1116" s="19"/>
      <c r="AK1116" s="19"/>
      <c r="AL1116" s="19"/>
      <c r="AM1116" s="19"/>
      <c r="AN1116" s="19"/>
      <c r="AO1116" s="19"/>
      <c r="AP1116" s="19"/>
      <c r="AQ1116" s="19"/>
      <c r="AR1116" s="19"/>
    </row>
    <row r="1117" spans="9:44" ht="12.75">
      <c r="I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  <c r="AG1117" s="19"/>
      <c r="AH1117" s="19"/>
      <c r="AI1117" s="19"/>
      <c r="AJ1117" s="19"/>
      <c r="AK1117" s="19"/>
      <c r="AL1117" s="19"/>
      <c r="AM1117" s="19"/>
      <c r="AN1117" s="19"/>
      <c r="AO1117" s="19"/>
      <c r="AP1117" s="19"/>
      <c r="AQ1117" s="19"/>
      <c r="AR1117" s="19"/>
    </row>
    <row r="1118" spans="9:44" ht="12.75">
      <c r="I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  <c r="AG1118" s="19"/>
      <c r="AH1118" s="19"/>
      <c r="AI1118" s="19"/>
      <c r="AJ1118" s="19"/>
      <c r="AK1118" s="19"/>
      <c r="AL1118" s="19"/>
      <c r="AM1118" s="19"/>
      <c r="AN1118" s="19"/>
      <c r="AO1118" s="19"/>
      <c r="AP1118" s="19"/>
      <c r="AQ1118" s="19"/>
      <c r="AR1118" s="19"/>
    </row>
    <row r="1119" spans="9:44" ht="12.75">
      <c r="I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  <c r="AG1119" s="19"/>
      <c r="AH1119" s="19"/>
      <c r="AI1119" s="19"/>
      <c r="AJ1119" s="19"/>
      <c r="AK1119" s="19"/>
      <c r="AL1119" s="19"/>
      <c r="AM1119" s="19"/>
      <c r="AN1119" s="19"/>
      <c r="AO1119" s="19"/>
      <c r="AP1119" s="19"/>
      <c r="AQ1119" s="19"/>
      <c r="AR1119" s="19"/>
    </row>
    <row r="1120" spans="9:44" ht="12.75">
      <c r="I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  <c r="AG1120" s="19"/>
      <c r="AH1120" s="19"/>
      <c r="AI1120" s="19"/>
      <c r="AJ1120" s="19"/>
      <c r="AK1120" s="19"/>
      <c r="AL1120" s="19"/>
      <c r="AM1120" s="19"/>
      <c r="AN1120" s="19"/>
      <c r="AO1120" s="19"/>
      <c r="AP1120" s="19"/>
      <c r="AQ1120" s="19"/>
      <c r="AR1120" s="19"/>
    </row>
    <row r="1121" spans="9:44" ht="12.75">
      <c r="I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  <c r="AG1121" s="19"/>
      <c r="AH1121" s="19"/>
      <c r="AI1121" s="19"/>
      <c r="AJ1121" s="19"/>
      <c r="AK1121" s="19"/>
      <c r="AL1121" s="19"/>
      <c r="AM1121" s="19"/>
      <c r="AN1121" s="19"/>
      <c r="AO1121" s="19"/>
      <c r="AP1121" s="19"/>
      <c r="AQ1121" s="19"/>
      <c r="AR1121" s="19"/>
    </row>
    <row r="1122" spans="9:44" ht="12.75">
      <c r="I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  <c r="AG1122" s="19"/>
      <c r="AH1122" s="19"/>
      <c r="AI1122" s="19"/>
      <c r="AJ1122" s="19"/>
      <c r="AK1122" s="19"/>
      <c r="AL1122" s="19"/>
      <c r="AM1122" s="19"/>
      <c r="AN1122" s="19"/>
      <c r="AO1122" s="19"/>
      <c r="AP1122" s="19"/>
      <c r="AQ1122" s="19"/>
      <c r="AR1122" s="19"/>
    </row>
    <row r="1123" spans="9:44" ht="12.75">
      <c r="I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  <c r="AG1123" s="19"/>
      <c r="AH1123" s="19"/>
      <c r="AI1123" s="19"/>
      <c r="AJ1123" s="19"/>
      <c r="AK1123" s="19"/>
      <c r="AL1123" s="19"/>
      <c r="AM1123" s="19"/>
      <c r="AN1123" s="19"/>
      <c r="AO1123" s="19"/>
      <c r="AP1123" s="19"/>
      <c r="AQ1123" s="19"/>
      <c r="AR1123" s="19"/>
    </row>
    <row r="1124" spans="9:44" ht="12.75">
      <c r="I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  <c r="AG1124" s="19"/>
      <c r="AH1124" s="19"/>
      <c r="AI1124" s="19"/>
      <c r="AJ1124" s="19"/>
      <c r="AK1124" s="19"/>
      <c r="AL1124" s="19"/>
      <c r="AM1124" s="19"/>
      <c r="AN1124" s="19"/>
      <c r="AO1124" s="19"/>
      <c r="AP1124" s="19"/>
      <c r="AQ1124" s="19"/>
      <c r="AR1124" s="19"/>
    </row>
    <row r="1125" spans="9:44" ht="12.75">
      <c r="I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  <c r="AG1125" s="19"/>
      <c r="AH1125" s="19"/>
      <c r="AI1125" s="19"/>
      <c r="AJ1125" s="19"/>
      <c r="AK1125" s="19"/>
      <c r="AL1125" s="19"/>
      <c r="AM1125" s="19"/>
      <c r="AN1125" s="19"/>
      <c r="AO1125" s="19"/>
      <c r="AP1125" s="19"/>
      <c r="AQ1125" s="19"/>
      <c r="AR1125" s="19"/>
    </row>
    <row r="1126" spans="9:44" ht="12.75">
      <c r="I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  <c r="AG1126" s="19"/>
      <c r="AH1126" s="19"/>
      <c r="AI1126" s="19"/>
      <c r="AJ1126" s="19"/>
      <c r="AK1126" s="19"/>
      <c r="AL1126" s="19"/>
      <c r="AM1126" s="19"/>
      <c r="AN1126" s="19"/>
      <c r="AO1126" s="19"/>
      <c r="AP1126" s="19"/>
      <c r="AQ1126" s="19"/>
      <c r="AR1126" s="19"/>
    </row>
    <row r="1127" spans="9:44" ht="12.75">
      <c r="I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  <c r="AG1127" s="19"/>
      <c r="AH1127" s="19"/>
      <c r="AI1127" s="19"/>
      <c r="AJ1127" s="19"/>
      <c r="AK1127" s="19"/>
      <c r="AL1127" s="19"/>
      <c r="AM1127" s="19"/>
      <c r="AN1127" s="19"/>
      <c r="AO1127" s="19"/>
      <c r="AP1127" s="19"/>
      <c r="AQ1127" s="19"/>
      <c r="AR1127" s="19"/>
    </row>
    <row r="1128" spans="9:44" ht="12.75">
      <c r="I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  <c r="AG1128" s="19"/>
      <c r="AH1128" s="19"/>
      <c r="AI1128" s="19"/>
      <c r="AJ1128" s="19"/>
      <c r="AK1128" s="19"/>
      <c r="AL1128" s="19"/>
      <c r="AM1128" s="19"/>
      <c r="AN1128" s="19"/>
      <c r="AO1128" s="19"/>
      <c r="AP1128" s="19"/>
      <c r="AQ1128" s="19"/>
      <c r="AR1128" s="19"/>
    </row>
    <row r="1129" spans="9:44" ht="12.75">
      <c r="I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  <c r="AG1129" s="19"/>
      <c r="AH1129" s="19"/>
      <c r="AI1129" s="19"/>
      <c r="AJ1129" s="19"/>
      <c r="AK1129" s="19"/>
      <c r="AL1129" s="19"/>
      <c r="AM1129" s="19"/>
      <c r="AN1129" s="19"/>
      <c r="AO1129" s="19"/>
      <c r="AP1129" s="19"/>
      <c r="AQ1129" s="19"/>
      <c r="AR1129" s="19"/>
    </row>
    <row r="1130" spans="9:44" ht="12.75">
      <c r="I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  <c r="AG1130" s="19"/>
      <c r="AH1130" s="19"/>
      <c r="AI1130" s="19"/>
      <c r="AJ1130" s="19"/>
      <c r="AK1130" s="19"/>
      <c r="AL1130" s="19"/>
      <c r="AM1130" s="19"/>
      <c r="AN1130" s="19"/>
      <c r="AO1130" s="19"/>
      <c r="AP1130" s="19"/>
      <c r="AQ1130" s="19"/>
      <c r="AR1130" s="19"/>
    </row>
    <row r="1131" spans="9:44" ht="12.75">
      <c r="I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  <c r="AG1131" s="19"/>
      <c r="AH1131" s="19"/>
      <c r="AI1131" s="19"/>
      <c r="AJ1131" s="19"/>
      <c r="AK1131" s="19"/>
      <c r="AL1131" s="19"/>
      <c r="AM1131" s="19"/>
      <c r="AN1131" s="19"/>
      <c r="AO1131" s="19"/>
      <c r="AP1131" s="19"/>
      <c r="AQ1131" s="19"/>
      <c r="AR1131" s="19"/>
    </row>
    <row r="1132" spans="9:44" ht="12.75">
      <c r="I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  <c r="AG1132" s="19"/>
      <c r="AH1132" s="19"/>
      <c r="AI1132" s="19"/>
      <c r="AJ1132" s="19"/>
      <c r="AK1132" s="19"/>
      <c r="AL1132" s="19"/>
      <c r="AM1132" s="19"/>
      <c r="AN1132" s="19"/>
      <c r="AO1132" s="19"/>
      <c r="AP1132" s="19"/>
      <c r="AQ1132" s="19"/>
      <c r="AR1132" s="19"/>
    </row>
    <row r="1133" spans="9:44" ht="12.75">
      <c r="I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  <c r="AG1133" s="19"/>
      <c r="AH1133" s="19"/>
      <c r="AI1133" s="19"/>
      <c r="AJ1133" s="19"/>
      <c r="AK1133" s="19"/>
      <c r="AL1133" s="19"/>
      <c r="AM1133" s="19"/>
      <c r="AN1133" s="19"/>
      <c r="AO1133" s="19"/>
      <c r="AP1133" s="19"/>
      <c r="AQ1133" s="19"/>
      <c r="AR1133" s="19"/>
    </row>
    <row r="1134" spans="9:44" ht="12.75">
      <c r="I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  <c r="AG1134" s="19"/>
      <c r="AH1134" s="19"/>
      <c r="AI1134" s="19"/>
      <c r="AJ1134" s="19"/>
      <c r="AK1134" s="19"/>
      <c r="AL1134" s="19"/>
      <c r="AM1134" s="19"/>
      <c r="AN1134" s="19"/>
      <c r="AO1134" s="19"/>
      <c r="AP1134" s="19"/>
      <c r="AQ1134" s="19"/>
      <c r="AR1134" s="19"/>
    </row>
    <row r="1135" spans="9:44" ht="12.75">
      <c r="I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  <c r="AG1135" s="19"/>
      <c r="AH1135" s="19"/>
      <c r="AI1135" s="19"/>
      <c r="AJ1135" s="19"/>
      <c r="AK1135" s="19"/>
      <c r="AL1135" s="19"/>
      <c r="AM1135" s="19"/>
      <c r="AN1135" s="19"/>
      <c r="AO1135" s="19"/>
      <c r="AP1135" s="19"/>
      <c r="AQ1135" s="19"/>
      <c r="AR1135" s="19"/>
    </row>
    <row r="1136" spans="9:44" ht="12.75">
      <c r="I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  <c r="AG1136" s="19"/>
      <c r="AH1136" s="19"/>
      <c r="AI1136" s="19"/>
      <c r="AJ1136" s="19"/>
      <c r="AK1136" s="19"/>
      <c r="AL1136" s="19"/>
      <c r="AM1136" s="19"/>
      <c r="AN1136" s="19"/>
      <c r="AO1136" s="19"/>
      <c r="AP1136" s="19"/>
      <c r="AQ1136" s="19"/>
      <c r="AR1136" s="19"/>
    </row>
    <row r="1137" spans="9:44" ht="12.75">
      <c r="I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  <c r="AG1137" s="19"/>
      <c r="AH1137" s="19"/>
      <c r="AI1137" s="19"/>
      <c r="AJ1137" s="19"/>
      <c r="AK1137" s="19"/>
      <c r="AL1137" s="19"/>
      <c r="AM1137" s="19"/>
      <c r="AN1137" s="19"/>
      <c r="AO1137" s="19"/>
      <c r="AP1137" s="19"/>
      <c r="AQ1137" s="19"/>
      <c r="AR1137" s="19"/>
    </row>
    <row r="1138" spans="9:44" ht="12.75">
      <c r="I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  <c r="AG1138" s="19"/>
      <c r="AH1138" s="19"/>
      <c r="AI1138" s="19"/>
      <c r="AJ1138" s="19"/>
      <c r="AK1138" s="19"/>
      <c r="AL1138" s="19"/>
      <c r="AM1138" s="19"/>
      <c r="AN1138" s="19"/>
      <c r="AO1138" s="19"/>
      <c r="AP1138" s="19"/>
      <c r="AQ1138" s="19"/>
      <c r="AR1138" s="19"/>
    </row>
    <row r="1139" spans="9:44" ht="12.75">
      <c r="I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  <c r="AG1139" s="19"/>
      <c r="AH1139" s="19"/>
      <c r="AI1139" s="19"/>
      <c r="AJ1139" s="19"/>
      <c r="AK1139" s="19"/>
      <c r="AL1139" s="19"/>
      <c r="AM1139" s="19"/>
      <c r="AN1139" s="19"/>
      <c r="AO1139" s="19"/>
      <c r="AP1139" s="19"/>
      <c r="AQ1139" s="19"/>
      <c r="AR1139" s="19"/>
    </row>
    <row r="1140" spans="9:44" ht="12.75">
      <c r="I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  <c r="AG1140" s="19"/>
      <c r="AH1140" s="19"/>
      <c r="AI1140" s="19"/>
      <c r="AJ1140" s="19"/>
      <c r="AK1140" s="19"/>
      <c r="AL1140" s="19"/>
      <c r="AM1140" s="19"/>
      <c r="AN1140" s="19"/>
      <c r="AO1140" s="19"/>
      <c r="AP1140" s="19"/>
      <c r="AQ1140" s="19"/>
      <c r="AR1140" s="19"/>
    </row>
    <row r="1141" spans="9:44" ht="12.75">
      <c r="I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  <c r="AG1141" s="19"/>
      <c r="AH1141" s="19"/>
      <c r="AI1141" s="19"/>
      <c r="AJ1141" s="19"/>
      <c r="AK1141" s="19"/>
      <c r="AL1141" s="19"/>
      <c r="AM1141" s="19"/>
      <c r="AN1141" s="19"/>
      <c r="AO1141" s="19"/>
      <c r="AP1141" s="19"/>
      <c r="AQ1141" s="19"/>
      <c r="AR1141" s="19"/>
    </row>
    <row r="1142" spans="9:44" ht="12.75">
      <c r="I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  <c r="AG1142" s="19"/>
      <c r="AH1142" s="19"/>
      <c r="AI1142" s="19"/>
      <c r="AJ1142" s="19"/>
      <c r="AK1142" s="19"/>
      <c r="AL1142" s="19"/>
      <c r="AM1142" s="19"/>
      <c r="AN1142" s="19"/>
      <c r="AO1142" s="19"/>
      <c r="AP1142" s="19"/>
      <c r="AQ1142" s="19"/>
      <c r="AR1142" s="19"/>
    </row>
    <row r="1143" spans="9:44" ht="12.75">
      <c r="I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  <c r="AG1143" s="19"/>
      <c r="AH1143" s="19"/>
      <c r="AI1143" s="19"/>
      <c r="AJ1143" s="19"/>
      <c r="AK1143" s="19"/>
      <c r="AL1143" s="19"/>
      <c r="AM1143" s="19"/>
      <c r="AN1143" s="19"/>
      <c r="AO1143" s="19"/>
      <c r="AP1143" s="19"/>
      <c r="AQ1143" s="19"/>
      <c r="AR1143" s="19"/>
    </row>
    <row r="1144" spans="9:44" ht="12.75">
      <c r="I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  <c r="AG1144" s="19"/>
      <c r="AH1144" s="19"/>
      <c r="AI1144" s="19"/>
      <c r="AJ1144" s="19"/>
      <c r="AK1144" s="19"/>
      <c r="AL1144" s="19"/>
      <c r="AM1144" s="19"/>
      <c r="AN1144" s="19"/>
      <c r="AO1144" s="19"/>
      <c r="AP1144" s="19"/>
      <c r="AQ1144" s="19"/>
      <c r="AR1144" s="19"/>
    </row>
    <row r="1145" spans="9:44" ht="12.75">
      <c r="I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  <c r="AG1145" s="19"/>
      <c r="AH1145" s="19"/>
      <c r="AI1145" s="19"/>
      <c r="AJ1145" s="19"/>
      <c r="AK1145" s="19"/>
      <c r="AL1145" s="19"/>
      <c r="AM1145" s="19"/>
      <c r="AN1145" s="19"/>
      <c r="AO1145" s="19"/>
      <c r="AP1145" s="19"/>
      <c r="AQ1145" s="19"/>
      <c r="AR1145" s="19"/>
    </row>
    <row r="1146" spans="9:44" ht="12.75">
      <c r="I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  <c r="AG1146" s="19"/>
      <c r="AH1146" s="19"/>
      <c r="AI1146" s="19"/>
      <c r="AJ1146" s="19"/>
      <c r="AK1146" s="19"/>
      <c r="AL1146" s="19"/>
      <c r="AM1146" s="19"/>
      <c r="AN1146" s="19"/>
      <c r="AO1146" s="19"/>
      <c r="AP1146" s="19"/>
      <c r="AQ1146" s="19"/>
      <c r="AR1146" s="19"/>
    </row>
    <row r="1147" spans="9:44" ht="12.75">
      <c r="I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  <c r="AG1147" s="19"/>
      <c r="AH1147" s="19"/>
      <c r="AI1147" s="19"/>
      <c r="AJ1147" s="19"/>
      <c r="AK1147" s="19"/>
      <c r="AL1147" s="19"/>
      <c r="AM1147" s="19"/>
      <c r="AN1147" s="19"/>
      <c r="AO1147" s="19"/>
      <c r="AP1147" s="19"/>
      <c r="AQ1147" s="19"/>
      <c r="AR1147" s="19"/>
    </row>
    <row r="1148" spans="9:44" ht="12.75">
      <c r="I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  <c r="AG1148" s="19"/>
      <c r="AH1148" s="19"/>
      <c r="AI1148" s="19"/>
      <c r="AJ1148" s="19"/>
      <c r="AK1148" s="19"/>
      <c r="AL1148" s="19"/>
      <c r="AM1148" s="19"/>
      <c r="AN1148" s="19"/>
      <c r="AO1148" s="19"/>
      <c r="AP1148" s="19"/>
      <c r="AQ1148" s="19"/>
      <c r="AR1148" s="19"/>
    </row>
    <row r="1149" spans="9:44" ht="12.75">
      <c r="I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  <c r="AG1149" s="19"/>
      <c r="AH1149" s="19"/>
      <c r="AI1149" s="19"/>
      <c r="AJ1149" s="19"/>
      <c r="AK1149" s="19"/>
      <c r="AL1149" s="19"/>
      <c r="AM1149" s="19"/>
      <c r="AN1149" s="19"/>
      <c r="AO1149" s="19"/>
      <c r="AP1149" s="19"/>
      <c r="AQ1149" s="19"/>
      <c r="AR1149" s="19"/>
    </row>
    <row r="1150" spans="9:44" ht="12.75">
      <c r="I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  <c r="AG1150" s="19"/>
      <c r="AH1150" s="19"/>
      <c r="AI1150" s="19"/>
      <c r="AJ1150" s="19"/>
      <c r="AK1150" s="19"/>
      <c r="AL1150" s="19"/>
      <c r="AM1150" s="19"/>
      <c r="AN1150" s="19"/>
      <c r="AO1150" s="19"/>
      <c r="AP1150" s="19"/>
      <c r="AQ1150" s="19"/>
      <c r="AR1150" s="19"/>
    </row>
    <row r="1151" spans="9:44" ht="12.75">
      <c r="I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  <c r="AG1151" s="19"/>
      <c r="AH1151" s="19"/>
      <c r="AI1151" s="19"/>
      <c r="AJ1151" s="19"/>
      <c r="AK1151" s="19"/>
      <c r="AL1151" s="19"/>
      <c r="AM1151" s="19"/>
      <c r="AN1151" s="19"/>
      <c r="AO1151" s="19"/>
      <c r="AP1151" s="19"/>
      <c r="AQ1151" s="19"/>
      <c r="AR1151" s="19"/>
    </row>
    <row r="1152" spans="9:44" ht="12.75">
      <c r="I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  <c r="AG1152" s="19"/>
      <c r="AH1152" s="19"/>
      <c r="AI1152" s="19"/>
      <c r="AJ1152" s="19"/>
      <c r="AK1152" s="19"/>
      <c r="AL1152" s="19"/>
      <c r="AM1152" s="19"/>
      <c r="AN1152" s="19"/>
      <c r="AO1152" s="19"/>
      <c r="AP1152" s="19"/>
      <c r="AQ1152" s="19"/>
      <c r="AR1152" s="19"/>
    </row>
    <row r="1153" spans="9:44" ht="12.75">
      <c r="I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  <c r="AG1153" s="19"/>
      <c r="AH1153" s="19"/>
      <c r="AI1153" s="19"/>
      <c r="AJ1153" s="19"/>
      <c r="AK1153" s="19"/>
      <c r="AL1153" s="19"/>
      <c r="AM1153" s="19"/>
      <c r="AN1153" s="19"/>
      <c r="AO1153" s="19"/>
      <c r="AP1153" s="19"/>
      <c r="AQ1153" s="19"/>
      <c r="AR1153" s="19"/>
    </row>
    <row r="1154" spans="9:44" ht="12.75">
      <c r="I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  <c r="AG1154" s="19"/>
      <c r="AH1154" s="19"/>
      <c r="AI1154" s="19"/>
      <c r="AJ1154" s="19"/>
      <c r="AK1154" s="19"/>
      <c r="AL1154" s="19"/>
      <c r="AM1154" s="19"/>
      <c r="AN1154" s="19"/>
      <c r="AO1154" s="19"/>
      <c r="AP1154" s="19"/>
      <c r="AQ1154" s="19"/>
      <c r="AR1154" s="19"/>
    </row>
    <row r="1155" spans="9:44" ht="12.75">
      <c r="I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  <c r="AG1155" s="19"/>
      <c r="AH1155" s="19"/>
      <c r="AI1155" s="19"/>
      <c r="AJ1155" s="19"/>
      <c r="AK1155" s="19"/>
      <c r="AL1155" s="19"/>
      <c r="AM1155" s="19"/>
      <c r="AN1155" s="19"/>
      <c r="AO1155" s="19"/>
      <c r="AP1155" s="19"/>
      <c r="AQ1155" s="19"/>
      <c r="AR1155" s="19"/>
    </row>
    <row r="1156" spans="9:44" ht="12.75">
      <c r="I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  <c r="AG1156" s="19"/>
      <c r="AH1156" s="19"/>
      <c r="AI1156" s="19"/>
      <c r="AJ1156" s="19"/>
      <c r="AK1156" s="19"/>
      <c r="AL1156" s="19"/>
      <c r="AM1156" s="19"/>
      <c r="AN1156" s="19"/>
      <c r="AO1156" s="19"/>
      <c r="AP1156" s="19"/>
      <c r="AQ1156" s="19"/>
      <c r="AR1156" s="19"/>
    </row>
    <row r="1157" spans="9:44" ht="12.75">
      <c r="I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  <c r="AG1157" s="19"/>
      <c r="AH1157" s="19"/>
      <c r="AI1157" s="19"/>
      <c r="AJ1157" s="19"/>
      <c r="AK1157" s="19"/>
      <c r="AL1157" s="19"/>
      <c r="AM1157" s="19"/>
      <c r="AN1157" s="19"/>
      <c r="AO1157" s="19"/>
      <c r="AP1157" s="19"/>
      <c r="AQ1157" s="19"/>
      <c r="AR1157" s="19"/>
    </row>
    <row r="1158" spans="9:44" ht="12.75">
      <c r="I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  <c r="AG1158" s="19"/>
      <c r="AH1158" s="19"/>
      <c r="AI1158" s="19"/>
      <c r="AJ1158" s="19"/>
      <c r="AK1158" s="19"/>
      <c r="AL1158" s="19"/>
      <c r="AM1158" s="19"/>
      <c r="AN1158" s="19"/>
      <c r="AO1158" s="19"/>
      <c r="AP1158" s="19"/>
      <c r="AQ1158" s="19"/>
      <c r="AR1158" s="19"/>
    </row>
    <row r="1159" spans="9:44" ht="12.75">
      <c r="I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  <c r="AG1159" s="19"/>
      <c r="AH1159" s="19"/>
      <c r="AI1159" s="19"/>
      <c r="AJ1159" s="19"/>
      <c r="AK1159" s="19"/>
      <c r="AL1159" s="19"/>
      <c r="AM1159" s="19"/>
      <c r="AN1159" s="19"/>
      <c r="AO1159" s="19"/>
      <c r="AP1159" s="19"/>
      <c r="AQ1159" s="19"/>
      <c r="AR1159" s="19"/>
    </row>
    <row r="1160" spans="9:44" ht="12.75">
      <c r="I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  <c r="AG1160" s="19"/>
      <c r="AH1160" s="19"/>
      <c r="AI1160" s="19"/>
      <c r="AJ1160" s="19"/>
      <c r="AK1160" s="19"/>
      <c r="AL1160" s="19"/>
      <c r="AM1160" s="19"/>
      <c r="AN1160" s="19"/>
      <c r="AO1160" s="19"/>
      <c r="AP1160" s="19"/>
      <c r="AQ1160" s="19"/>
      <c r="AR1160" s="19"/>
    </row>
    <row r="1161" spans="9:44" ht="12.75">
      <c r="I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  <c r="AG1161" s="19"/>
      <c r="AH1161" s="19"/>
      <c r="AI1161" s="19"/>
      <c r="AJ1161" s="19"/>
      <c r="AK1161" s="19"/>
      <c r="AL1161" s="19"/>
      <c r="AM1161" s="19"/>
      <c r="AN1161" s="19"/>
      <c r="AO1161" s="19"/>
      <c r="AP1161" s="19"/>
      <c r="AQ1161" s="19"/>
      <c r="AR1161" s="19"/>
    </row>
    <row r="1162" spans="9:44" ht="12.75">
      <c r="I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  <c r="AG1162" s="19"/>
      <c r="AH1162" s="19"/>
      <c r="AI1162" s="19"/>
      <c r="AJ1162" s="19"/>
      <c r="AK1162" s="19"/>
      <c r="AL1162" s="19"/>
      <c r="AM1162" s="19"/>
      <c r="AN1162" s="19"/>
      <c r="AO1162" s="19"/>
      <c r="AP1162" s="19"/>
      <c r="AQ1162" s="19"/>
      <c r="AR1162" s="19"/>
    </row>
    <row r="1163" spans="9:44" ht="12.75">
      <c r="I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  <c r="AG1163" s="19"/>
      <c r="AH1163" s="19"/>
      <c r="AI1163" s="19"/>
      <c r="AJ1163" s="19"/>
      <c r="AK1163" s="19"/>
      <c r="AL1163" s="19"/>
      <c r="AM1163" s="19"/>
      <c r="AN1163" s="19"/>
      <c r="AO1163" s="19"/>
      <c r="AP1163" s="19"/>
      <c r="AQ1163" s="19"/>
      <c r="AR1163" s="19"/>
    </row>
    <row r="1164" spans="9:44" ht="12.75">
      <c r="I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  <c r="AG1164" s="19"/>
      <c r="AH1164" s="19"/>
      <c r="AI1164" s="19"/>
      <c r="AJ1164" s="19"/>
      <c r="AK1164" s="19"/>
      <c r="AL1164" s="19"/>
      <c r="AM1164" s="19"/>
      <c r="AN1164" s="19"/>
      <c r="AO1164" s="19"/>
      <c r="AP1164" s="19"/>
      <c r="AQ1164" s="19"/>
      <c r="AR1164" s="19"/>
    </row>
    <row r="1165" spans="9:44" ht="12.75">
      <c r="I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  <c r="AG1165" s="19"/>
      <c r="AH1165" s="19"/>
      <c r="AI1165" s="19"/>
      <c r="AJ1165" s="19"/>
      <c r="AK1165" s="19"/>
      <c r="AL1165" s="19"/>
      <c r="AM1165" s="19"/>
      <c r="AN1165" s="19"/>
      <c r="AO1165" s="19"/>
      <c r="AP1165" s="19"/>
      <c r="AQ1165" s="19"/>
      <c r="AR1165" s="19"/>
    </row>
    <row r="1166" spans="9:44" ht="12.75">
      <c r="I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  <c r="AG1166" s="19"/>
      <c r="AH1166" s="19"/>
      <c r="AI1166" s="19"/>
      <c r="AJ1166" s="19"/>
      <c r="AK1166" s="19"/>
      <c r="AL1166" s="19"/>
      <c r="AM1166" s="19"/>
      <c r="AN1166" s="19"/>
      <c r="AO1166" s="19"/>
      <c r="AP1166" s="19"/>
      <c r="AQ1166" s="19"/>
      <c r="AR1166" s="19"/>
    </row>
    <row r="1167" spans="9:44" ht="12.75">
      <c r="I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  <c r="AG1167" s="19"/>
      <c r="AH1167" s="19"/>
      <c r="AI1167" s="19"/>
      <c r="AJ1167" s="19"/>
      <c r="AK1167" s="19"/>
      <c r="AL1167" s="19"/>
      <c r="AM1167" s="19"/>
      <c r="AN1167" s="19"/>
      <c r="AO1167" s="19"/>
      <c r="AP1167" s="19"/>
      <c r="AQ1167" s="19"/>
      <c r="AR1167" s="19"/>
    </row>
    <row r="1168" spans="9:44" ht="12.75">
      <c r="I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  <c r="AG1168" s="19"/>
      <c r="AH1168" s="19"/>
      <c r="AI1168" s="19"/>
      <c r="AJ1168" s="19"/>
      <c r="AK1168" s="19"/>
      <c r="AL1168" s="19"/>
      <c r="AM1168" s="19"/>
      <c r="AN1168" s="19"/>
      <c r="AO1168" s="19"/>
      <c r="AP1168" s="19"/>
      <c r="AQ1168" s="19"/>
      <c r="AR1168" s="19"/>
    </row>
    <row r="1169" spans="9:44" ht="12.75">
      <c r="I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  <c r="AG1169" s="19"/>
      <c r="AH1169" s="19"/>
      <c r="AI1169" s="19"/>
      <c r="AJ1169" s="19"/>
      <c r="AK1169" s="19"/>
      <c r="AL1169" s="19"/>
      <c r="AM1169" s="19"/>
      <c r="AN1169" s="19"/>
      <c r="AO1169" s="19"/>
      <c r="AP1169" s="19"/>
      <c r="AQ1169" s="19"/>
      <c r="AR1169" s="19"/>
    </row>
    <row r="1170" spans="9:44" ht="12.75">
      <c r="I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  <c r="AG1170" s="19"/>
      <c r="AH1170" s="19"/>
      <c r="AI1170" s="19"/>
      <c r="AJ1170" s="19"/>
      <c r="AK1170" s="19"/>
      <c r="AL1170" s="19"/>
      <c r="AM1170" s="19"/>
      <c r="AN1170" s="19"/>
      <c r="AO1170" s="19"/>
      <c r="AP1170" s="19"/>
      <c r="AQ1170" s="19"/>
      <c r="AR1170" s="19"/>
    </row>
    <row r="1171" spans="9:44" ht="12.75">
      <c r="I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  <c r="AG1171" s="19"/>
      <c r="AH1171" s="19"/>
      <c r="AI1171" s="19"/>
      <c r="AJ1171" s="19"/>
      <c r="AK1171" s="19"/>
      <c r="AL1171" s="19"/>
      <c r="AM1171" s="19"/>
      <c r="AN1171" s="19"/>
      <c r="AO1171" s="19"/>
      <c r="AP1171" s="19"/>
      <c r="AQ1171" s="19"/>
      <c r="AR1171" s="19"/>
    </row>
    <row r="1172" spans="9:44" ht="12.75">
      <c r="I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  <c r="AG1172" s="19"/>
      <c r="AH1172" s="19"/>
      <c r="AI1172" s="19"/>
      <c r="AJ1172" s="19"/>
      <c r="AK1172" s="19"/>
      <c r="AL1172" s="19"/>
      <c r="AM1172" s="19"/>
      <c r="AN1172" s="19"/>
      <c r="AO1172" s="19"/>
      <c r="AP1172" s="19"/>
      <c r="AQ1172" s="19"/>
      <c r="AR1172" s="19"/>
    </row>
    <row r="1173" spans="9:44" ht="12.75">
      <c r="I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  <c r="AG1173" s="19"/>
      <c r="AH1173" s="19"/>
      <c r="AI1173" s="19"/>
      <c r="AJ1173" s="19"/>
      <c r="AK1173" s="19"/>
      <c r="AL1173" s="19"/>
      <c r="AM1173" s="19"/>
      <c r="AN1173" s="19"/>
      <c r="AO1173" s="19"/>
      <c r="AP1173" s="19"/>
      <c r="AQ1173" s="19"/>
      <c r="AR1173" s="19"/>
    </row>
    <row r="1174" spans="9:44" ht="12.75">
      <c r="I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  <c r="AG1174" s="19"/>
      <c r="AH1174" s="19"/>
      <c r="AI1174" s="19"/>
      <c r="AJ1174" s="19"/>
      <c r="AK1174" s="19"/>
      <c r="AL1174" s="19"/>
      <c r="AM1174" s="19"/>
      <c r="AN1174" s="19"/>
      <c r="AO1174" s="19"/>
      <c r="AP1174" s="19"/>
      <c r="AQ1174" s="19"/>
      <c r="AR1174" s="19"/>
    </row>
    <row r="1175" spans="9:44" ht="12.75">
      <c r="I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  <c r="AG1175" s="19"/>
      <c r="AH1175" s="19"/>
      <c r="AI1175" s="19"/>
      <c r="AJ1175" s="19"/>
      <c r="AK1175" s="19"/>
      <c r="AL1175" s="19"/>
      <c r="AM1175" s="19"/>
      <c r="AN1175" s="19"/>
      <c r="AO1175" s="19"/>
      <c r="AP1175" s="19"/>
      <c r="AQ1175" s="19"/>
      <c r="AR1175" s="19"/>
    </row>
    <row r="1176" spans="9:44" ht="12.75">
      <c r="I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  <c r="AG1176" s="19"/>
      <c r="AH1176" s="19"/>
      <c r="AI1176" s="19"/>
      <c r="AJ1176" s="19"/>
      <c r="AK1176" s="19"/>
      <c r="AL1176" s="19"/>
      <c r="AM1176" s="19"/>
      <c r="AN1176" s="19"/>
      <c r="AO1176" s="19"/>
      <c r="AP1176" s="19"/>
      <c r="AQ1176" s="19"/>
      <c r="AR1176" s="19"/>
    </row>
    <row r="1177" spans="9:44" ht="12.75">
      <c r="I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  <c r="AG1177" s="19"/>
      <c r="AH1177" s="19"/>
      <c r="AI1177" s="19"/>
      <c r="AJ1177" s="19"/>
      <c r="AK1177" s="19"/>
      <c r="AL1177" s="19"/>
      <c r="AM1177" s="19"/>
      <c r="AN1177" s="19"/>
      <c r="AO1177" s="19"/>
      <c r="AP1177" s="19"/>
      <c r="AQ1177" s="19"/>
      <c r="AR1177" s="19"/>
    </row>
    <row r="1178" spans="9:44" ht="12.75">
      <c r="I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  <c r="AG1178" s="19"/>
      <c r="AH1178" s="19"/>
      <c r="AI1178" s="19"/>
      <c r="AJ1178" s="19"/>
      <c r="AK1178" s="19"/>
      <c r="AL1178" s="19"/>
      <c r="AM1178" s="19"/>
      <c r="AN1178" s="19"/>
      <c r="AO1178" s="19"/>
      <c r="AP1178" s="19"/>
      <c r="AQ1178" s="19"/>
      <c r="AR1178" s="19"/>
    </row>
    <row r="1179" spans="9:44" ht="12.75">
      <c r="I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  <c r="AG1179" s="19"/>
      <c r="AH1179" s="19"/>
      <c r="AI1179" s="19"/>
      <c r="AJ1179" s="19"/>
      <c r="AK1179" s="19"/>
      <c r="AL1179" s="19"/>
      <c r="AM1179" s="19"/>
      <c r="AN1179" s="19"/>
      <c r="AO1179" s="19"/>
      <c r="AP1179" s="19"/>
      <c r="AQ1179" s="19"/>
      <c r="AR1179" s="19"/>
    </row>
    <row r="1180" spans="9:44" ht="12.75">
      <c r="I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  <c r="AG1180" s="19"/>
      <c r="AH1180" s="19"/>
      <c r="AI1180" s="19"/>
      <c r="AJ1180" s="19"/>
      <c r="AK1180" s="19"/>
      <c r="AL1180" s="19"/>
      <c r="AM1180" s="19"/>
      <c r="AN1180" s="19"/>
      <c r="AO1180" s="19"/>
      <c r="AP1180" s="19"/>
      <c r="AQ1180" s="19"/>
      <c r="AR1180" s="19"/>
    </row>
  </sheetData>
  <printOptions gridLines="1"/>
  <pageMargins left="0.75" right="0.75" top="1" bottom="1" header="0.511811023" footer="0.511811023"/>
  <pageSetup orientation="portrait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frankv</cp:lastModifiedBy>
  <dcterms:created xsi:type="dcterms:W3CDTF">2004-02-06T18:44:23Z</dcterms:created>
  <dcterms:modified xsi:type="dcterms:W3CDTF">2004-02-13T03:54:50Z</dcterms:modified>
  <cp:category/>
  <cp:version/>
  <cp:contentType/>
  <cp:contentStatus/>
</cp:coreProperties>
</file>